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20" windowWidth="15600" windowHeight="7185" tabRatio="906"/>
  </bookViews>
  <sheets>
    <sheet name="Titkárságvezető Ir." sheetId="22" r:id="rId1"/>
    <sheet name="Ált.ref Ir" sheetId="17" r:id="rId2"/>
    <sheet name="Asszisztensi Ir" sheetId="10" r:id="rId3"/>
    <sheet name="Kistanácsterem" sheetId="12" r:id="rId4"/>
    <sheet name="Referensi Ir" sheetId="11" r:id="rId5"/>
    <sheet name="Gazdasági Ir." sheetId="20" r:id="rId6"/>
    <sheet name="Irattár" sheetId="24" r:id="rId7"/>
    <sheet name="Takarítóhelyiség" sheetId="9" r:id="rId8"/>
    <sheet name="Étkező I" sheetId="18" r:id="rId9"/>
    <sheet name="Étkező II" sheetId="19" r:id="rId10"/>
    <sheet name="Pénztár" sheetId="7" r:id="rId11"/>
    <sheet name="Gazdaságvezető Ir" sheetId="25" r:id="rId12"/>
    <sheet name="KIK" sheetId="26" r:id="rId13"/>
    <sheet name="Nagytanácsterem" sheetId="14" r:id="rId14"/>
    <sheet name="Közlekedő" sheetId="1" r:id="rId15"/>
    <sheet name="FF WC" sheetId="6" r:id="rId16"/>
    <sheet name="NŐI WC " sheetId="8" r:id="rId17"/>
    <sheet name="Összegzés" sheetId="23" r:id="rId18"/>
  </sheets>
  <definedNames>
    <definedName name="_xlnm._FilterDatabase" localSheetId="4" hidden="1">'Referensi Ir'!$A$1:$J$54</definedName>
    <definedName name="_xlnm.Print_Area" localSheetId="1">'Ált.ref Ir'!$A$1:$G$58</definedName>
    <definedName name="_xlnm.Print_Area" localSheetId="2">'Asszisztensi Ir'!$A$1:$G$35</definedName>
    <definedName name="_xlnm.Print_Area" localSheetId="8">'Étkező I'!$A$1:$G$51</definedName>
    <definedName name="_xlnm.Print_Area" localSheetId="9">'Étkező II'!$A$1:$G$33</definedName>
    <definedName name="_xlnm.Print_Area" localSheetId="15">'FF WC'!$A$1:$G$16</definedName>
    <definedName name="_xlnm.Print_Area" localSheetId="5">'Gazdasági Ir.'!$A$1:$G$46</definedName>
    <definedName name="_xlnm.Print_Area" localSheetId="11">'Gazdaságvezető Ir'!$A$1:$G$40</definedName>
    <definedName name="_xlnm.Print_Area" localSheetId="6">Irattár!$A$1:$G$93</definedName>
    <definedName name="_xlnm.Print_Area" localSheetId="12">KIK!$A$1:$G$20</definedName>
    <definedName name="_xlnm.Print_Area" localSheetId="3">Kistanácsterem!$A$1:$G$37</definedName>
    <definedName name="_xlnm.Print_Area" localSheetId="14">Közlekedő!$A$1:$G$11</definedName>
    <definedName name="_xlnm.Print_Area" localSheetId="13">Nagytanácsterem!$A$1:$G$35</definedName>
    <definedName name="_xlnm.Print_Area" localSheetId="16">'NŐI WC '!$A$1:$G$16</definedName>
    <definedName name="_xlnm.Print_Area" localSheetId="10">Pénztár!$A$1:$G$23</definedName>
    <definedName name="_xlnm.Print_Area" localSheetId="4">'Referensi Ir'!$A$1:$G$28</definedName>
    <definedName name="_xlnm.Print_Area" localSheetId="7">Takarítóhelyiség!$A$1:$G$17</definedName>
    <definedName name="_xlnm.Print_Area" localSheetId="0">'Titkárságvezető Ir.'!$A$1:$G$62</definedName>
  </definedNames>
  <calcPr calcId="145621"/>
</workbook>
</file>

<file path=xl/calcChain.xml><?xml version="1.0" encoding="utf-8"?>
<calcChain xmlns="http://schemas.openxmlformats.org/spreadsheetml/2006/main">
  <c r="U3" i="23" l="1"/>
  <c r="D4" i="23" s="1"/>
  <c r="D7" i="23" s="1"/>
  <c r="G35" i="22"/>
  <c r="G35" i="17"/>
  <c r="G35" i="12"/>
  <c r="G35" i="20"/>
  <c r="G35" i="24"/>
  <c r="G35" i="18"/>
  <c r="G35" i="25"/>
  <c r="G29" i="14"/>
  <c r="G30" i="14"/>
  <c r="G31" i="14"/>
  <c r="G32" i="14"/>
  <c r="G33" i="14"/>
  <c r="G34" i="14"/>
  <c r="G29" i="25"/>
  <c r="G30" i="25"/>
  <c r="G31" i="25"/>
  <c r="G32" i="25"/>
  <c r="G33" i="25"/>
  <c r="G34" i="25"/>
  <c r="G36" i="25"/>
  <c r="G29" i="19"/>
  <c r="G30" i="19"/>
  <c r="G31" i="19"/>
  <c r="G32" i="19"/>
  <c r="G29" i="18"/>
  <c r="G30" i="18"/>
  <c r="G31" i="18"/>
  <c r="G32" i="18"/>
  <c r="G33" i="18"/>
  <c r="G34" i="18"/>
  <c r="G36" i="18"/>
  <c r="G29" i="24"/>
  <c r="G30" i="24"/>
  <c r="G31" i="24"/>
  <c r="G32" i="24"/>
  <c r="G33" i="24"/>
  <c r="G34" i="24"/>
  <c r="G36" i="24"/>
  <c r="G29" i="20"/>
  <c r="G30" i="20"/>
  <c r="G31" i="20"/>
  <c r="G32" i="20"/>
  <c r="G33" i="20"/>
  <c r="G34" i="20"/>
  <c r="G36" i="20"/>
  <c r="G29" i="12"/>
  <c r="G30" i="12"/>
  <c r="G31" i="12"/>
  <c r="G32" i="12"/>
  <c r="G33" i="12"/>
  <c r="G34" i="12"/>
  <c r="G36" i="12"/>
  <c r="G29" i="10"/>
  <c r="G30" i="10"/>
  <c r="G31" i="10"/>
  <c r="G32" i="10"/>
  <c r="G33" i="10"/>
  <c r="G34" i="10"/>
  <c r="G29" i="17"/>
  <c r="G30" i="17"/>
  <c r="G31" i="17"/>
  <c r="G32" i="17"/>
  <c r="G33" i="17"/>
  <c r="G34" i="17"/>
  <c r="G36" i="17"/>
  <c r="G29" i="22"/>
  <c r="G30" i="22"/>
  <c r="G31" i="22"/>
  <c r="G32" i="22"/>
  <c r="G33" i="22"/>
  <c r="G34" i="22"/>
  <c r="G36" i="22"/>
  <c r="G61" i="22"/>
  <c r="G46" i="17"/>
  <c r="G45" i="17"/>
  <c r="G47" i="17"/>
  <c r="G48" i="17"/>
  <c r="G49" i="17"/>
  <c r="G50" i="17"/>
  <c r="G51" i="17"/>
  <c r="G52" i="17"/>
  <c r="G53" i="17"/>
  <c r="G54" i="17"/>
  <c r="G55" i="17"/>
  <c r="G56" i="17"/>
  <c r="G57" i="17"/>
  <c r="G21" i="17"/>
  <c r="G92" i="24"/>
  <c r="G91" i="24"/>
  <c r="G90" i="24"/>
  <c r="G89" i="24"/>
  <c r="G88" i="24"/>
  <c r="G87" i="24"/>
  <c r="G86" i="24"/>
  <c r="G85" i="24"/>
  <c r="G84" i="24"/>
  <c r="G83" i="24"/>
  <c r="G82" i="24"/>
  <c r="G81" i="24"/>
  <c r="G80" i="24"/>
  <c r="G79" i="24"/>
  <c r="G78" i="24"/>
  <c r="G77" i="24"/>
  <c r="D25" i="24"/>
  <c r="G25" i="24"/>
  <c r="D24" i="24"/>
  <c r="G24" i="24"/>
  <c r="G18" i="11"/>
  <c r="G75" i="24"/>
  <c r="G76" i="24"/>
  <c r="G43" i="22"/>
  <c r="G11" i="22"/>
  <c r="G10" i="22"/>
  <c r="G21" i="22"/>
  <c r="G18" i="22"/>
  <c r="G16" i="22"/>
  <c r="G17" i="22"/>
  <c r="G38" i="22"/>
  <c r="G58" i="22"/>
  <c r="G57" i="22"/>
  <c r="G49" i="22"/>
  <c r="G50" i="22"/>
  <c r="G12" i="22"/>
  <c r="G48" i="22"/>
  <c r="G47" i="22"/>
  <c r="G55" i="22"/>
  <c r="G19" i="22"/>
  <c r="G9" i="22"/>
  <c r="G39" i="22"/>
  <c r="G22" i="22"/>
  <c r="G45" i="22"/>
  <c r="G41" i="22"/>
  <c r="G40" i="22"/>
  <c r="G51" i="22"/>
  <c r="G56" i="22"/>
  <c r="G44" i="22"/>
  <c r="G23" i="22"/>
  <c r="G28" i="22"/>
  <c r="G60" i="22"/>
  <c r="G52" i="22"/>
  <c r="G37" i="22"/>
  <c r="G59" i="22"/>
  <c r="G20" i="22"/>
  <c r="G13" i="22"/>
  <c r="G15" i="22"/>
  <c r="G14" i="22"/>
  <c r="G46" i="22"/>
  <c r="G24" i="22"/>
  <c r="G25" i="22"/>
  <c r="G54" i="22"/>
  <c r="G53" i="22"/>
  <c r="G27" i="22"/>
  <c r="G26" i="22"/>
  <c r="G42" i="22"/>
  <c r="G15" i="9"/>
  <c r="G13" i="9"/>
  <c r="G16" i="9"/>
  <c r="G12" i="9"/>
  <c r="G10" i="9"/>
  <c r="G17" i="9" s="1"/>
  <c r="G14" i="9"/>
  <c r="G11" i="9"/>
  <c r="G15" i="11"/>
  <c r="G11" i="11"/>
  <c r="G12" i="11"/>
  <c r="G24" i="11"/>
  <c r="G21" i="11"/>
  <c r="G10" i="11"/>
  <c r="G28" i="11" s="1"/>
  <c r="G20" i="11"/>
  <c r="G23" i="11"/>
  <c r="G25" i="11"/>
  <c r="G17" i="11"/>
  <c r="G19" i="11"/>
  <c r="G14" i="11"/>
  <c r="G13" i="11"/>
  <c r="G27" i="11"/>
  <c r="G26" i="11"/>
  <c r="G22" i="11"/>
  <c r="G16" i="11"/>
  <c r="G16" i="7"/>
  <c r="G17" i="7"/>
  <c r="G15" i="7"/>
  <c r="G20" i="7"/>
  <c r="G18" i="7"/>
  <c r="G11" i="7"/>
  <c r="G14" i="7"/>
  <c r="G13" i="7"/>
  <c r="G19" i="7"/>
  <c r="G12" i="7"/>
  <c r="G22" i="7"/>
  <c r="G21" i="7"/>
  <c r="G10" i="7"/>
  <c r="G23" i="7" s="1"/>
  <c r="G9" i="8"/>
  <c r="G15" i="8"/>
  <c r="G14" i="8"/>
  <c r="G12" i="8"/>
  <c r="G16" i="8" s="1"/>
  <c r="G10" i="8"/>
  <c r="G13" i="8"/>
  <c r="G11" i="8"/>
  <c r="G9" i="14"/>
  <c r="G10" i="14"/>
  <c r="G21" i="14"/>
  <c r="G22" i="14"/>
  <c r="G14" i="14"/>
  <c r="G13" i="14"/>
  <c r="G19" i="14"/>
  <c r="G18" i="14"/>
  <c r="G28" i="14"/>
  <c r="G27" i="14"/>
  <c r="G26" i="14"/>
  <c r="G25" i="14"/>
  <c r="G16" i="14"/>
  <c r="G17" i="14"/>
  <c r="G15" i="14"/>
  <c r="G24" i="14"/>
  <c r="G23" i="14"/>
  <c r="G12" i="14"/>
  <c r="G11" i="14"/>
  <c r="G35" i="14" s="1"/>
  <c r="G20" i="14"/>
  <c r="G9" i="1"/>
  <c r="G11" i="1" s="1"/>
  <c r="G10" i="1"/>
  <c r="G10" i="12"/>
  <c r="G17" i="12"/>
  <c r="G15" i="12"/>
  <c r="G11" i="12"/>
  <c r="G13" i="12"/>
  <c r="G16" i="12"/>
  <c r="G23" i="12"/>
  <c r="G26" i="12"/>
  <c r="G24" i="12"/>
  <c r="G25" i="12"/>
  <c r="G19" i="12"/>
  <c r="G28" i="12"/>
  <c r="G27" i="12"/>
  <c r="G22" i="12"/>
  <c r="G12" i="12"/>
  <c r="G9" i="12"/>
  <c r="G14" i="12"/>
  <c r="G20" i="12"/>
  <c r="G21" i="12"/>
  <c r="G18" i="12"/>
  <c r="G14" i="26"/>
  <c r="G13" i="26"/>
  <c r="G18" i="26"/>
  <c r="G19" i="26"/>
  <c r="G16" i="26"/>
  <c r="G15" i="26"/>
  <c r="G11" i="26"/>
  <c r="G20" i="26" s="1"/>
  <c r="G35" i="26" s="1"/>
  <c r="G10" i="26"/>
  <c r="G17" i="26"/>
  <c r="G12" i="26"/>
  <c r="G68" i="24"/>
  <c r="G62" i="24"/>
  <c r="G37" i="24"/>
  <c r="G39" i="24"/>
  <c r="G65" i="24"/>
  <c r="G67" i="24"/>
  <c r="G26" i="24"/>
  <c r="G53" i="24"/>
  <c r="G55" i="24"/>
  <c r="G54" i="24"/>
  <c r="G41" i="24"/>
  <c r="G40" i="24"/>
  <c r="G63" i="24"/>
  <c r="G22" i="24"/>
  <c r="G38" i="24"/>
  <c r="G56" i="24"/>
  <c r="G49" i="24"/>
  <c r="G46" i="24"/>
  <c r="G47" i="24"/>
  <c r="G48" i="24"/>
  <c r="G9" i="24"/>
  <c r="G42" i="24"/>
  <c r="G12" i="24"/>
  <c r="G13" i="24"/>
  <c r="G51" i="24"/>
  <c r="G52" i="24"/>
  <c r="G44" i="24"/>
  <c r="G50" i="24"/>
  <c r="G61" i="24"/>
  <c r="G60" i="24"/>
  <c r="G69" i="24"/>
  <c r="G23" i="24"/>
  <c r="G28" i="24"/>
  <c r="G27" i="24"/>
  <c r="G57" i="24"/>
  <c r="G45" i="24"/>
  <c r="G70" i="24"/>
  <c r="G59" i="24"/>
  <c r="G64" i="24"/>
  <c r="G10" i="24"/>
  <c r="G11" i="24"/>
  <c r="G74" i="24"/>
  <c r="G18" i="24"/>
  <c r="G19" i="24"/>
  <c r="G15" i="24"/>
  <c r="G16" i="24"/>
  <c r="G20" i="24"/>
  <c r="G17" i="24"/>
  <c r="G21" i="24"/>
  <c r="G73" i="24"/>
  <c r="G58" i="24"/>
  <c r="G43" i="24"/>
  <c r="G72" i="24"/>
  <c r="G71" i="24"/>
  <c r="G66" i="24"/>
  <c r="G14" i="24"/>
  <c r="G12" i="25"/>
  <c r="G10" i="25"/>
  <c r="G21" i="25"/>
  <c r="G22" i="25"/>
  <c r="G11" i="25"/>
  <c r="G14" i="25"/>
  <c r="G15" i="25"/>
  <c r="G24" i="25"/>
  <c r="G23" i="25"/>
  <c r="G13" i="25"/>
  <c r="G25" i="25"/>
  <c r="G39" i="25"/>
  <c r="G38" i="25"/>
  <c r="G17" i="25"/>
  <c r="G16" i="25"/>
  <c r="G19" i="25"/>
  <c r="G20" i="25"/>
  <c r="G18" i="25"/>
  <c r="G27" i="25"/>
  <c r="G26" i="25"/>
  <c r="G37" i="25"/>
  <c r="G9" i="25"/>
  <c r="G28" i="25"/>
  <c r="G17" i="20"/>
  <c r="G16" i="20"/>
  <c r="G12" i="20"/>
  <c r="G13" i="20"/>
  <c r="G28" i="20"/>
  <c r="G26" i="20"/>
  <c r="G27" i="20"/>
  <c r="G23" i="20"/>
  <c r="G11" i="20"/>
  <c r="G41" i="20"/>
  <c r="G40" i="20"/>
  <c r="G37" i="20"/>
  <c r="G42" i="20"/>
  <c r="G22" i="20"/>
  <c r="G38" i="20"/>
  <c r="G43" i="20"/>
  <c r="G44" i="20"/>
  <c r="G25" i="20"/>
  <c r="G39" i="20"/>
  <c r="G45" i="20"/>
  <c r="G20" i="20"/>
  <c r="G21" i="20"/>
  <c r="G19" i="20"/>
  <c r="G15" i="20"/>
  <c r="G14" i="20"/>
  <c r="G24" i="20"/>
  <c r="G18" i="20"/>
  <c r="G10" i="6"/>
  <c r="G15" i="6"/>
  <c r="G13" i="6"/>
  <c r="G11" i="6"/>
  <c r="G14" i="6"/>
  <c r="G12" i="6"/>
  <c r="G27" i="19"/>
  <c r="G14" i="19"/>
  <c r="G28" i="19"/>
  <c r="G20" i="19"/>
  <c r="G26" i="19"/>
  <c r="G25" i="19"/>
  <c r="G22" i="19"/>
  <c r="G24" i="19"/>
  <c r="G10" i="19"/>
  <c r="G12" i="19"/>
  <c r="G9" i="19"/>
  <c r="G13" i="19"/>
  <c r="G11" i="19"/>
  <c r="G19" i="19"/>
  <c r="G17" i="19"/>
  <c r="G18" i="19"/>
  <c r="G23" i="19"/>
  <c r="G16" i="19"/>
  <c r="G21" i="19"/>
  <c r="G15" i="19"/>
  <c r="G12" i="18"/>
  <c r="G10" i="18"/>
  <c r="G11" i="18"/>
  <c r="G51" i="18" s="1"/>
  <c r="G25" i="18"/>
  <c r="G45" i="18"/>
  <c r="G44" i="18"/>
  <c r="G43" i="18"/>
  <c r="G42" i="18"/>
  <c r="G17" i="18"/>
  <c r="G22" i="18"/>
  <c r="G21" i="18"/>
  <c r="G14" i="18"/>
  <c r="G13" i="18"/>
  <c r="G49" i="18"/>
  <c r="G50" i="18"/>
  <c r="G28" i="18"/>
  <c r="G20" i="18"/>
  <c r="G15" i="18"/>
  <c r="G39" i="18"/>
  <c r="G37" i="18"/>
  <c r="G40" i="18"/>
  <c r="G41" i="18"/>
  <c r="G38" i="18"/>
  <c r="G19" i="18"/>
  <c r="G27" i="18"/>
  <c r="G26" i="18"/>
  <c r="G23" i="18"/>
  <c r="G24" i="18"/>
  <c r="G48" i="18"/>
  <c r="G16" i="18"/>
  <c r="G47" i="18"/>
  <c r="G46" i="18"/>
  <c r="G18" i="18"/>
  <c r="G15" i="17"/>
  <c r="G12" i="17"/>
  <c r="G10" i="17"/>
  <c r="G26" i="17"/>
  <c r="G25" i="17"/>
  <c r="G11" i="17"/>
  <c r="G58" i="17" s="1"/>
  <c r="G20" i="17"/>
  <c r="G41" i="17"/>
  <c r="G14" i="17"/>
  <c r="G38" i="17"/>
  <c r="G13" i="17"/>
  <c r="G42" i="17"/>
  <c r="G19" i="17"/>
  <c r="G44" i="17"/>
  <c r="G39" i="17"/>
  <c r="G40" i="17"/>
  <c r="G17" i="17"/>
  <c r="G23" i="17"/>
  <c r="G22" i="17"/>
  <c r="G27" i="17"/>
  <c r="G24" i="17"/>
  <c r="G37" i="17"/>
  <c r="G18" i="17"/>
  <c r="G43" i="17"/>
  <c r="G9" i="17"/>
  <c r="G28" i="17"/>
  <c r="G16" i="17"/>
  <c r="G27" i="10"/>
  <c r="G24" i="10"/>
  <c r="G13" i="10"/>
  <c r="G17" i="10"/>
  <c r="G10" i="10"/>
  <c r="G9" i="10"/>
  <c r="G23" i="10"/>
  <c r="G11" i="10"/>
  <c r="G18" i="10"/>
  <c r="G26" i="10"/>
  <c r="G12" i="10"/>
  <c r="G21" i="10"/>
  <c r="G22" i="10"/>
  <c r="G25" i="10"/>
  <c r="G19" i="10"/>
  <c r="G14" i="10"/>
  <c r="G28" i="10"/>
  <c r="G16" i="10"/>
  <c r="G15" i="10"/>
  <c r="G20" i="10"/>
  <c r="G62" i="22"/>
  <c r="G33" i="19"/>
  <c r="G46" i="20"/>
  <c r="G16" i="6"/>
  <c r="G93" i="24"/>
  <c r="G37" i="12"/>
  <c r="G35" i="10" l="1"/>
  <c r="G40" i="25"/>
  <c r="B6" i="23" s="1"/>
  <c r="C4" i="23"/>
  <c r="S4" i="23"/>
  <c r="S7" i="23" s="1"/>
  <c r="Q4" i="23"/>
  <c r="Q7" i="23" s="1"/>
  <c r="O4" i="23"/>
  <c r="O7" i="23" s="1"/>
  <c r="M4" i="23"/>
  <c r="M7" i="23" s="1"/>
  <c r="K4" i="23"/>
  <c r="K7" i="23" s="1"/>
  <c r="I4" i="23"/>
  <c r="I7" i="23" s="1"/>
  <c r="G4" i="23"/>
  <c r="G7" i="23" s="1"/>
  <c r="E4" i="23"/>
  <c r="E7" i="23" s="1"/>
  <c r="T4" i="23"/>
  <c r="T7" i="23" s="1"/>
  <c r="R4" i="23"/>
  <c r="R7" i="23" s="1"/>
  <c r="P4" i="23"/>
  <c r="P7" i="23" s="1"/>
  <c r="N4" i="23"/>
  <c r="N7" i="23" s="1"/>
  <c r="L4" i="23"/>
  <c r="L7" i="23" s="1"/>
  <c r="J4" i="23"/>
  <c r="J7" i="23" s="1"/>
  <c r="H4" i="23"/>
  <c r="H7" i="23" s="1"/>
  <c r="F4" i="23"/>
  <c r="F7" i="23" s="1"/>
  <c r="E6" i="23" l="1"/>
  <c r="E8" i="23" s="1"/>
  <c r="G6" i="23"/>
  <c r="G8" i="23" s="1"/>
  <c r="I6" i="23"/>
  <c r="I8" i="23" s="1"/>
  <c r="K6" i="23"/>
  <c r="K8" i="23" s="1"/>
  <c r="M6" i="23"/>
  <c r="M8" i="23" s="1"/>
  <c r="O6" i="23"/>
  <c r="O8" i="23" s="1"/>
  <c r="Q6" i="23"/>
  <c r="Q8" i="23" s="1"/>
  <c r="S6" i="23"/>
  <c r="S8" i="23" s="1"/>
  <c r="C6" i="23"/>
  <c r="B8" i="23"/>
  <c r="D6" i="23"/>
  <c r="D8" i="23" s="1"/>
  <c r="F6" i="23"/>
  <c r="F8" i="23" s="1"/>
  <c r="H6" i="23"/>
  <c r="H8" i="23" s="1"/>
  <c r="J6" i="23"/>
  <c r="J8" i="23" s="1"/>
  <c r="L6" i="23"/>
  <c r="L8" i="23" s="1"/>
  <c r="N6" i="23"/>
  <c r="N8" i="23" s="1"/>
  <c r="P6" i="23"/>
  <c r="P8" i="23" s="1"/>
  <c r="R6" i="23"/>
  <c r="R8" i="23" s="1"/>
  <c r="T6" i="23"/>
  <c r="T8" i="23" s="1"/>
  <c r="C7" i="23"/>
  <c r="U7" i="23" s="1"/>
  <c r="U4" i="23"/>
  <c r="C8" i="23" l="1"/>
  <c r="U6" i="23"/>
  <c r="U8" i="23" s="1"/>
</calcChain>
</file>

<file path=xl/sharedStrings.xml><?xml version="1.0" encoding="utf-8"?>
<sst xmlns="http://schemas.openxmlformats.org/spreadsheetml/2006/main" count="1176" uniqueCount="432">
  <si>
    <t>intézmény megnevezése</t>
  </si>
  <si>
    <t>leltárkörzet megnevezése</t>
  </si>
  <si>
    <t>Leltárfelvételi ív</t>
  </si>
  <si>
    <t>Sorszám</t>
  </si>
  <si>
    <t>Megnevezés</t>
  </si>
  <si>
    <t>Mennyiségi egység</t>
  </si>
  <si>
    <t>Leltározott mennyiség</t>
  </si>
  <si>
    <t>Leltár fordulónapja: 2013. március 31.</t>
  </si>
  <si>
    <t>Jászsági Többcélú Társulás Titkársága</t>
  </si>
  <si>
    <t>leltárfelelelős</t>
  </si>
  <si>
    <t>leltározó</t>
  </si>
  <si>
    <t>Jászberény, 2013. március</t>
  </si>
  <si>
    <t>Papírtörlő-adagoló</t>
  </si>
  <si>
    <t>Folyékony szappan - adagoló</t>
  </si>
  <si>
    <t>Wc papír -adagoló</t>
  </si>
  <si>
    <t>Lámpa (UFÓ-feles)</t>
  </si>
  <si>
    <t>Tükör (Fali 40*50)</t>
  </si>
  <si>
    <t>db</t>
  </si>
  <si>
    <t>Krómozott szemetes</t>
  </si>
  <si>
    <t>Lámpa ( fali -feles)</t>
  </si>
  <si>
    <t>fm</t>
  </si>
  <si>
    <t>Lámpa (UFÓ-egész)</t>
  </si>
  <si>
    <t>Papírkosár</t>
  </si>
  <si>
    <t>Pénzkazetta (kék-piros)</t>
  </si>
  <si>
    <t>Drapéria (kék  150*180)</t>
  </si>
  <si>
    <t>Óra (fali  -barna)</t>
  </si>
  <si>
    <t>Szék (gurulós)</t>
  </si>
  <si>
    <t>Szemetes (műanyag)</t>
  </si>
  <si>
    <t>Felmosóvödör+nyél</t>
  </si>
  <si>
    <t>Porszívó (Samsung 1500W )</t>
  </si>
  <si>
    <t>Létra (fény -4 fokos)</t>
  </si>
  <si>
    <t>Üvegtálca (virágos)</t>
  </si>
  <si>
    <t>Hosszabbító (3-mas)</t>
  </si>
  <si>
    <t>Kaspó (kerámia)</t>
  </si>
  <si>
    <t>Fénymásoló (SHARP -AR)</t>
  </si>
  <si>
    <t>Fax ( Brother 2920)</t>
  </si>
  <si>
    <t>Hosszabbító (6-os)</t>
  </si>
  <si>
    <t>Spirálozógép</t>
  </si>
  <si>
    <t>Óra (fali)</t>
  </si>
  <si>
    <t>Hangszóró</t>
  </si>
  <si>
    <t>Esernyőtartó</t>
  </si>
  <si>
    <t>Szemetes (krómozott)</t>
  </si>
  <si>
    <t>Klima+táviránító</t>
  </si>
  <si>
    <t>Szekrény (74*220)</t>
  </si>
  <si>
    <t>Szekrény (74*147)</t>
  </si>
  <si>
    <t>Asztal (80*150)</t>
  </si>
  <si>
    <t>Asztal (80*140)</t>
  </si>
  <si>
    <t>Szekrény (3 fiókos-cseresznye)</t>
  </si>
  <si>
    <t>Szék (karfás-fekete)</t>
  </si>
  <si>
    <t>Klíma+távirányító</t>
  </si>
  <si>
    <t>Fogas (fali 6 -os)</t>
  </si>
  <si>
    <t>Tükör (fali)</t>
  </si>
  <si>
    <t>Telefon (asztali concoer)</t>
  </si>
  <si>
    <t>Falikép ( 56*46)</t>
  </si>
  <si>
    <t>Routher</t>
  </si>
  <si>
    <t>Rádió (Hauser)</t>
  </si>
  <si>
    <t>Lámpa (Tiffani)</t>
  </si>
  <si>
    <t>Lámpa (asztali fehér)</t>
  </si>
  <si>
    <t>Szemetes (gyékény)</t>
  </si>
  <si>
    <t>Szemetes (fém)</t>
  </si>
  <si>
    <t>Esernyőtartó (gyékény)</t>
  </si>
  <si>
    <t>Tárgyaló asztal (4 részes)</t>
  </si>
  <si>
    <t>Bordó karfás szék</t>
  </si>
  <si>
    <t>Fogas (álló)</t>
  </si>
  <si>
    <t>Fogas (fali)</t>
  </si>
  <si>
    <t>Tükör (60*160)</t>
  </si>
  <si>
    <t>Drapéria (130*190)</t>
  </si>
  <si>
    <t>Bárszekrény (180*180)</t>
  </si>
  <si>
    <t>Virágtartó (függő)</t>
  </si>
  <si>
    <t>Kép (pipacs -58*38)</t>
  </si>
  <si>
    <t>Kép(bőr 24*31)</t>
  </si>
  <si>
    <t>Pohár (vizes luminark)</t>
  </si>
  <si>
    <t>Pohár (kávés luminark)</t>
  </si>
  <si>
    <t>Kiadványtároló (gyékény)</t>
  </si>
  <si>
    <t>Klima+távirányító</t>
  </si>
  <si>
    <t>Üvegtérkép</t>
  </si>
  <si>
    <t>Számítógép konfiguráció (monitor+ház+egér+billentyűzet)</t>
  </si>
  <si>
    <t>Laptopzár</t>
  </si>
  <si>
    <t>JÖSZ</t>
  </si>
  <si>
    <t>Laptop (dell-fekete+táska+egér)</t>
  </si>
  <si>
    <t>I/5 Referensek Iroda</t>
  </si>
  <si>
    <t>I/14 Közlekedő</t>
  </si>
  <si>
    <t>I/15 Női WC</t>
  </si>
  <si>
    <t>I/3 Asszisztensi iroda (nyomtató helyiség)</t>
  </si>
  <si>
    <t>Megjegyzés</t>
  </si>
  <si>
    <t>2db 512 pendrive</t>
  </si>
  <si>
    <t>Selejtezási javaslat</t>
  </si>
  <si>
    <t>Falikép (105*75)</t>
  </si>
  <si>
    <t>Szekrény álló (85*190)</t>
  </si>
  <si>
    <t>Asztal (tárgyaló-krómvázas 125*60)</t>
  </si>
  <si>
    <t>Szék (gurulós-karfás)</t>
  </si>
  <si>
    <t>Szék (tárgyaló -kárpitozott)</t>
  </si>
  <si>
    <t>Függöny (csíkos-sárga;580*170)</t>
  </si>
  <si>
    <t>Drapéria (barna 145*170)</t>
  </si>
  <si>
    <t>Nyomatató( Brother )</t>
  </si>
  <si>
    <t>Bútorlap (előszobafalhoz 222*65)</t>
  </si>
  <si>
    <t>Szekrény (fali sorszekrény 45*500)</t>
  </si>
  <si>
    <t>Kép (46*56)</t>
  </si>
  <si>
    <t>Kanál (teás)</t>
  </si>
  <si>
    <t>Kanál (mokkás)</t>
  </si>
  <si>
    <t>Pohár (teás)</t>
  </si>
  <si>
    <t>Vetítővászon</t>
  </si>
  <si>
    <t>I/4. Kistanácsterem</t>
  </si>
  <si>
    <t>Porseprű</t>
  </si>
  <si>
    <t>Asztalrerítő (220*128)</t>
  </si>
  <si>
    <t>Asztalterítő (80*80)</t>
  </si>
  <si>
    <t>Mikrofon (hordozható vezeték nélküli)</t>
  </si>
  <si>
    <t>Mikrofon ( vezetékes asztali)</t>
  </si>
  <si>
    <t>Szavazatszámláló berendezés+hangszórók</t>
  </si>
  <si>
    <t>Asztal (tárgyaló-krómvázas 70*60)</t>
  </si>
  <si>
    <t>Asztal (cseresznye 180*80)</t>
  </si>
  <si>
    <t>Kép ( 115*72)</t>
  </si>
  <si>
    <t>Szék (karfás fekete)</t>
  </si>
  <si>
    <t>Asztal (ovális)</t>
  </si>
  <si>
    <t>Pohár (címeres)</t>
  </si>
  <si>
    <t>Szőnyeg (296*198)</t>
  </si>
  <si>
    <t>Drapéria (kék 30 cm széles)</t>
  </si>
  <si>
    <t>Drapéria (barna 30 cm széles)</t>
  </si>
  <si>
    <t>Függöny ( sárga 320*180;295*180)</t>
  </si>
  <si>
    <t>Drapéria ( barna130*190)</t>
  </si>
  <si>
    <t>Asztal ( 180*80)</t>
  </si>
  <si>
    <t>Virágállvány (elefántos)</t>
  </si>
  <si>
    <t>Spirálozó</t>
  </si>
  <si>
    <t>Nyomtató (samsung)</t>
  </si>
  <si>
    <t>Szekrény (kulcsos)</t>
  </si>
  <si>
    <t>Kép (virágos 28*27)</t>
  </si>
  <si>
    <t>Asztal ( kerek)</t>
  </si>
  <si>
    <t>Szőnyeg (200*228)</t>
  </si>
  <si>
    <t>Mécsestartó -elefántos</t>
  </si>
  <si>
    <t>Serleg</t>
  </si>
  <si>
    <t>Serleg (kerámia)</t>
  </si>
  <si>
    <t>I/ 8. Takarítóhelyiség</t>
  </si>
  <si>
    <t>Szekrény (3 fiókos 42*43)</t>
  </si>
  <si>
    <t>Hangfal</t>
  </si>
  <si>
    <t>pár</t>
  </si>
  <si>
    <t>Szék (kárpitozott bordó)</t>
  </si>
  <si>
    <t>Szekrény (tolóajtós -régi barnna ) 44*85</t>
  </si>
  <si>
    <t>Szekrény (régi barna) 63*80</t>
  </si>
  <si>
    <t>I/11.Gazdaságvezetői iroda</t>
  </si>
  <si>
    <t>Függöny ( kék-csíkos  400*190;500*190)</t>
  </si>
  <si>
    <t>Szekrény (37*220)</t>
  </si>
  <si>
    <t>Lámpa (asztali-fekete)</t>
  </si>
  <si>
    <t>Szekrény (60*50 4-fiókos -gurulós)</t>
  </si>
  <si>
    <t>Hosszabbító ( 3-as)</t>
  </si>
  <si>
    <t>Pendrive</t>
  </si>
  <si>
    <t>Fogas (fali 4 -os)</t>
  </si>
  <si>
    <t>Laptop (dell-kék+táska+egér)</t>
  </si>
  <si>
    <t>Szék (bordó karfás)</t>
  </si>
  <si>
    <t>Telefon (nokia +töltő) 8711454</t>
  </si>
  <si>
    <t>Szekrény (74*145)</t>
  </si>
  <si>
    <t>Számítógép konfiruráció (ház+monitor+egér+bilentyűzet)</t>
  </si>
  <si>
    <t>Függöny (kék 300*170)</t>
  </si>
  <si>
    <t xml:space="preserve">Asztal (régi barna   120*60) </t>
  </si>
  <si>
    <t>Hosszabbító (1-es)</t>
  </si>
  <si>
    <t>I/10 Pénztár</t>
  </si>
  <si>
    <t>I/12. KIK Jb.tanker. ig.által használt szoba</t>
  </si>
  <si>
    <t>I/2. Általános referensi iroda</t>
  </si>
  <si>
    <t>Szekrényl ( 49*44)</t>
  </si>
  <si>
    <t>Hosszabbító 6-os</t>
  </si>
  <si>
    <t>Kenyérkosár</t>
  </si>
  <si>
    <t>Molinó (100*160 pillanatképek)</t>
  </si>
  <si>
    <t>Molinó (200*150 jászság)</t>
  </si>
  <si>
    <t>Hosszabbító 8-as</t>
  </si>
  <si>
    <t>Asztal (gyékény 35*52)</t>
  </si>
  <si>
    <t>Ventilátor (scarlett)</t>
  </si>
  <si>
    <t>Asztal ( 140*80)</t>
  </si>
  <si>
    <t>Szék (gurulós -karfás)</t>
  </si>
  <si>
    <t xml:space="preserve">Kenyérkosár </t>
  </si>
  <si>
    <t>Projektor (HP)</t>
  </si>
  <si>
    <t>Telefon (mobil Nokia+töltő)</t>
  </si>
  <si>
    <t>Kép (42*72)</t>
  </si>
  <si>
    <t>I/13. Nagytanácsterem III.em.</t>
  </si>
  <si>
    <t>Asztal (konyhai 90*120)</t>
  </si>
  <si>
    <t>Szék (konyhai)</t>
  </si>
  <si>
    <t>Mikrohullámú (Samsung)</t>
  </si>
  <si>
    <t>Kávéfőző (szarvasi)</t>
  </si>
  <si>
    <t>Teafőző</t>
  </si>
  <si>
    <t>Hűtő (elektrolux)</t>
  </si>
  <si>
    <t>Tálca (ovális fém)</t>
  </si>
  <si>
    <t>Cukortartó</t>
  </si>
  <si>
    <t>Citromlétartó</t>
  </si>
  <si>
    <t>Pohár (teás luminark)</t>
  </si>
  <si>
    <t>Pohár (boros luminark)</t>
  </si>
  <si>
    <t>Pohár (röviditalos luminark)</t>
  </si>
  <si>
    <t>Kanál (evő)</t>
  </si>
  <si>
    <t>Kanál ( merő)</t>
  </si>
  <si>
    <t>Villa ( evő)</t>
  </si>
  <si>
    <t xml:space="preserve">Tortakanál </t>
  </si>
  <si>
    <t>Kés ( készlet)</t>
  </si>
  <si>
    <t>Kés (kenyérvágó)</t>
  </si>
  <si>
    <t>Tányér (mély -luminark)</t>
  </si>
  <si>
    <t>Tányér (süteményes -luminark)</t>
  </si>
  <si>
    <t>Tányér (leveses -luminark)</t>
  </si>
  <si>
    <t>Tányér (pecsenyés  -luminark)</t>
  </si>
  <si>
    <t>Tányér (lapos -luminark)</t>
  </si>
  <si>
    <t>Pohár (pezsgős luminark)</t>
  </si>
  <si>
    <t>Dugóhúzó</t>
  </si>
  <si>
    <t>Vasalóállvány</t>
  </si>
  <si>
    <t>Termosz</t>
  </si>
  <si>
    <t>Csészealátét (fehér)</t>
  </si>
  <si>
    <t>Pohár  (régi 2dl)</t>
  </si>
  <si>
    <t>I/9. Étkező</t>
  </si>
  <si>
    <t>Tükör (fali 60*60 )</t>
  </si>
  <si>
    <t>Iratmegsemmísítő</t>
  </si>
  <si>
    <t>Parafatábla</t>
  </si>
  <si>
    <t>Számítógépház tároló  (gurulós)</t>
  </si>
  <si>
    <t>I/6. Gazdasági Ir</t>
  </si>
  <si>
    <t>Asztal (60*60)</t>
  </si>
  <si>
    <t xml:space="preserve">Szekrény ( 50*85 ;4 fiókos gurulós) </t>
  </si>
  <si>
    <t>Telefon ( mobil -JTSZ+tartozékok)</t>
  </si>
  <si>
    <t>Telefon ( mobil -JKI+tartozékok)</t>
  </si>
  <si>
    <t>Függöny ( kék csíkos 600*190)</t>
  </si>
  <si>
    <t>Kép ( 30*50)</t>
  </si>
  <si>
    <t>Kávéfőző (capuccino )</t>
  </si>
  <si>
    <t>Szemetes (billenő-fehér)</t>
  </si>
  <si>
    <t>Tálca (szögletes fém-kicsi)</t>
  </si>
  <si>
    <t>Tálca (műanyag kék)</t>
  </si>
  <si>
    <t>Tálca (műanyag fehér)</t>
  </si>
  <si>
    <t>Vízmelegítő (hajdú)</t>
  </si>
  <si>
    <t>Kávéscsésze + alj(barna mintás)</t>
  </si>
  <si>
    <t>Kép ( narancs 29*29)</t>
  </si>
  <si>
    <t>Teafőző (fekete -termoszos)</t>
  </si>
  <si>
    <t>Szekrény (konyhai- felső;alsó  330*80; 330*80)</t>
  </si>
  <si>
    <t>Villa (süteményes)</t>
  </si>
  <si>
    <t>Szekrény (3-ajtós 150*190)</t>
  </si>
  <si>
    <t>Mécses (tiffani)</t>
  </si>
  <si>
    <t>Drapéria (barna  30 cm*360)</t>
  </si>
  <si>
    <t>Függöny ( sárga csíkos 440*180)</t>
  </si>
  <si>
    <t>Függöny ( tégla csíkos 560*180)</t>
  </si>
  <si>
    <t>Függöny ( tégla csíkos 280*180)</t>
  </si>
  <si>
    <t>Drapéria (tégla 140*180)</t>
  </si>
  <si>
    <t>Drapéria ( tégla 30*560;30*400)</t>
  </si>
  <si>
    <t>Kés ( kicsi -fekete)</t>
  </si>
  <si>
    <t>Vasaló</t>
  </si>
  <si>
    <t>Drapéria (mályva 150*80)</t>
  </si>
  <si>
    <t>Drapéria (mályva 30 cm széles)</t>
  </si>
  <si>
    <t>Függöny (csíkos-mályva;320*180)</t>
  </si>
  <si>
    <t>Asztal (80*180)</t>
  </si>
  <si>
    <t>Telefon (asztali concorde)</t>
  </si>
  <si>
    <t>Falikép (46*36)</t>
  </si>
  <si>
    <t>Falikép (70*40)</t>
  </si>
  <si>
    <t>Falikép (28*58)</t>
  </si>
  <si>
    <t>Falikép (37*97)</t>
  </si>
  <si>
    <t>Hosszabbító 5-ös</t>
  </si>
  <si>
    <t>Nokia mobiltelefon (bordó)</t>
  </si>
  <si>
    <t>Olajradiátor</t>
  </si>
  <si>
    <t>Tükör (50*110)</t>
  </si>
  <si>
    <t>Címeres pohár</t>
  </si>
  <si>
    <t>Állófogas</t>
  </si>
  <si>
    <t>Lámpa (asztali, fehér)</t>
  </si>
  <si>
    <t>Függöny (450*180)</t>
  </si>
  <si>
    <t>Pohár (vizes, Luminarc)</t>
  </si>
  <si>
    <t>Váza (vásárdíj)</t>
  </si>
  <si>
    <t>Váza (gyékény)</t>
  </si>
  <si>
    <t>I/1. Titkárságvezető iroda</t>
  </si>
  <si>
    <t>Hangszóró (1 pár)</t>
  </si>
  <si>
    <t>Asztal (180*80)</t>
  </si>
  <si>
    <t>Asztal (140*80)</t>
  </si>
  <si>
    <t>Fiókos badella (50*80, 4 részes)</t>
  </si>
  <si>
    <t>Bőrülöke (3-as)</t>
  </si>
  <si>
    <t>Bőrülőke(2-es)</t>
  </si>
  <si>
    <t>Bőrfotel(1-es)</t>
  </si>
  <si>
    <t>Gurlós vezetői szék</t>
  </si>
  <si>
    <t>Szék( bőr, barna)</t>
  </si>
  <si>
    <t>Asztal (üveg, kerek)</t>
  </si>
  <si>
    <t>Iratmegsemmistő</t>
  </si>
  <si>
    <t>Teknős (Tiffani)</t>
  </si>
  <si>
    <t>Telefon (fa)</t>
  </si>
  <si>
    <t>Virágtartó (gyékény)</t>
  </si>
  <si>
    <t>Virágtartó (fém, fekete)</t>
  </si>
  <si>
    <t>Padlóváza (fonott)</t>
  </si>
  <si>
    <t>Tükör (fali, 50*100)</t>
  </si>
  <si>
    <t>Kép (elefántos)</t>
  </si>
  <si>
    <t>Kép (virágos, bőr)</t>
  </si>
  <si>
    <t xml:space="preserve">Pléd </t>
  </si>
  <si>
    <t>Szőnyeg (tulipános)</t>
  </si>
  <si>
    <t>Szőnyeg (tulipános, futó)</t>
  </si>
  <si>
    <t>Kép (virágcsokor, 28*50)</t>
  </si>
  <si>
    <t>Kép (33*38)</t>
  </si>
  <si>
    <t xml:space="preserve"> Kép (erdő, 29*59)</t>
  </si>
  <si>
    <t>Tálca üveg</t>
  </si>
  <si>
    <t>Függöny ( 430*180)</t>
  </si>
  <si>
    <t>Drapéria (140*180)</t>
  </si>
  <si>
    <t>Drapéria (30*)</t>
  </si>
  <si>
    <t>Klima+ távirányító</t>
  </si>
  <si>
    <t>GPS+tartó</t>
  </si>
  <si>
    <t>Külső winchester (REVOLTEC)</t>
  </si>
  <si>
    <t>Dell laptop (piros)+egér+táska</t>
  </si>
  <si>
    <t>Dell laptop (fekete)+táska</t>
  </si>
  <si>
    <t>Sony Ericson mobiltelefon+töltő</t>
  </si>
  <si>
    <t>Szőnyeg (bordó, futó - 1200*90; 610*90)</t>
  </si>
  <si>
    <t>I/16 Férfi WC</t>
  </si>
  <si>
    <t xml:space="preserve">db </t>
  </si>
  <si>
    <t>Szerverszekrény</t>
  </si>
  <si>
    <t>Szerver  (Szervezrszekrény tartozéka)</t>
  </si>
  <si>
    <t>Egér (Szervezrszekrény tartozéka)</t>
  </si>
  <si>
    <t>Routher (TP-Link)</t>
  </si>
  <si>
    <t>Routher (TP- Link)</t>
  </si>
  <si>
    <t>Modem (Motorola, Szervezrszekrény tartozéka)</t>
  </si>
  <si>
    <t>Monitor (Belinea,Szervezrszekrény tartozéka)</t>
  </si>
  <si>
    <t>1 db szünetmentes tápegység sejelt (Blazer)</t>
  </si>
  <si>
    <t>Routher (TP-Link,MSI)</t>
  </si>
  <si>
    <t>I/7. Irattár, raktár</t>
  </si>
  <si>
    <t>Lap (asztal 190*90)</t>
  </si>
  <si>
    <t>Lap (asztal 76*55)</t>
  </si>
  <si>
    <t>Asztal (180*80, cseresznye)</t>
  </si>
  <si>
    <t>Szekrény (fehér, 210*70)</t>
  </si>
  <si>
    <t>Szekrény (fehér, 210*85)</t>
  </si>
  <si>
    <t>Létra (4 fokú)</t>
  </si>
  <si>
    <t>Lámpa ( asztali, fehér)</t>
  </si>
  <si>
    <t>Virágtartó (függő, gyékény)</t>
  </si>
  <si>
    <t>Óra (fali, fehér)</t>
  </si>
  <si>
    <t>Óra (fali, barna, fa)</t>
  </si>
  <si>
    <t>Óra (fali, bőr)</t>
  </si>
  <si>
    <t>JTÖT</t>
  </si>
  <si>
    <t>Képkeret (20*25)</t>
  </si>
  <si>
    <t>Képkeret (9*13)</t>
  </si>
  <si>
    <t>Képkeret(10*15)</t>
  </si>
  <si>
    <t>Képkeret (5*7)</t>
  </si>
  <si>
    <t>Palacktartó</t>
  </si>
  <si>
    <t>Lámpa ( fali, fehér-arany)</t>
  </si>
  <si>
    <t>Billentyűzet</t>
  </si>
  <si>
    <t>Monitor (lap, fekete)</t>
  </si>
  <si>
    <t>DVD meghatjtó</t>
  </si>
  <si>
    <t>Winchester</t>
  </si>
  <si>
    <t>Telefon (Panasonic)</t>
  </si>
  <si>
    <t>Hangszóró (nagy)</t>
  </si>
  <si>
    <t>Hangszóró (kicsi)</t>
  </si>
  <si>
    <t>Fali dísz (fém)</t>
  </si>
  <si>
    <t>Csavarkészlet</t>
  </si>
  <si>
    <t>Mécsestartó</t>
  </si>
  <si>
    <t>személyileltár</t>
  </si>
  <si>
    <t xml:space="preserve">személyileltár </t>
  </si>
  <si>
    <t>személyileltár (06-30/336-0759)</t>
  </si>
  <si>
    <t>Személyileltár</t>
  </si>
  <si>
    <t>Szőnyeg (futó, kék;65*120)</t>
  </si>
  <si>
    <t>Szőnyeg (tégla-krém, 200*290)</t>
  </si>
  <si>
    <t xml:space="preserve">Szőnyeg (bézs, 200cm széles) </t>
  </si>
  <si>
    <t>Szőnyeg ( bordó-szűrke, 201 cm széles)</t>
  </si>
  <si>
    <t>Szőnyeg (futó, sötétkék;130*66)</t>
  </si>
  <si>
    <t>Szőnyeg (sötétkék,kör)</t>
  </si>
  <si>
    <t>Szőnyeg (világoskék, 210 cm széles)</t>
  </si>
  <si>
    <t>Iratmegsemmisítő (Fellowes)</t>
  </si>
  <si>
    <t>Monitor (SAMTRON)</t>
  </si>
  <si>
    <t>LG TV(94cm)+fali tartó+ állvány+táviányító</t>
  </si>
  <si>
    <t>Telefontartó (Phone Sand)</t>
  </si>
  <si>
    <t>Nyomtato (Epson LX-1170)</t>
  </si>
  <si>
    <t>Bosch furógép+ furófej készlet</t>
  </si>
  <si>
    <t>Karnis (fa)+ gyűrűk</t>
  </si>
  <si>
    <t>D-Link, Des-1060 Switch</t>
  </si>
  <si>
    <t>Lámpa (asztali, fekete)</t>
  </si>
  <si>
    <t>Lap (konyha pult, 40*120)</t>
  </si>
  <si>
    <t>Lap (konyha pult, 60*70)</t>
  </si>
  <si>
    <t>Hangszóró (fali,fehér )</t>
  </si>
  <si>
    <t>Függöny (sárga-tégla)</t>
  </si>
  <si>
    <t>Kép (zöld, erdő;28*58)</t>
  </si>
  <si>
    <t>Orion +5 hangszóró+távirányító</t>
  </si>
  <si>
    <t>Sátor+ tartozék</t>
  </si>
  <si>
    <t>Molinó (Települé)</t>
  </si>
  <si>
    <t>Mobil kilma</t>
  </si>
  <si>
    <t>Butor szövet (narancssárga, vastag,250*120)</t>
  </si>
  <si>
    <t>Hűtöborda (műanyag)</t>
  </si>
  <si>
    <t>Számítógép ház (H.O.O; ASUS)</t>
  </si>
  <si>
    <t>Egér (SP, Microsoft)</t>
  </si>
  <si>
    <t>Video Splitters</t>
  </si>
  <si>
    <t>Router (EDiMAX,TP-Link)</t>
  </si>
  <si>
    <t>USB Switch</t>
  </si>
  <si>
    <t>Szünetmentes tápegység (APC)</t>
  </si>
  <si>
    <t>Selejt</t>
  </si>
  <si>
    <t xml:space="preserve">                        </t>
  </si>
  <si>
    <t>1 db egér</t>
  </si>
  <si>
    <t>2 db Nokia telefon+1 db töltö</t>
  </si>
  <si>
    <t xml:space="preserve">épülettartozék </t>
  </si>
  <si>
    <t>épülettartozék</t>
  </si>
  <si>
    <t>Használatba átadva László Péter</t>
  </si>
  <si>
    <t>Drapéria (kék 30 cm széles*180)</t>
  </si>
  <si>
    <t>Függöny ( mályva 400*190;500*190)</t>
  </si>
  <si>
    <t>Szőnyeg (mályva 284*202)</t>
  </si>
  <si>
    <t>Molinó (Jászság)</t>
  </si>
  <si>
    <t>Pavilonoldal</t>
  </si>
  <si>
    <t>Vércukorszintmérő</t>
  </si>
  <si>
    <t>Készenléti táska</t>
  </si>
  <si>
    <t>Szék (gurulós, karfás)</t>
  </si>
  <si>
    <t>Számítógép konfiguráció( monitor+ház+eger+billentyűzet)</t>
  </si>
  <si>
    <t>Falikép (70*43)</t>
  </si>
  <si>
    <t>Falikép (80*42)</t>
  </si>
  <si>
    <t>Fűlámapa</t>
  </si>
  <si>
    <t>Lámpa (asztali, szűrke)</t>
  </si>
  <si>
    <t>Váza</t>
  </si>
  <si>
    <t>Falikép (35*48)</t>
  </si>
  <si>
    <t>Kerek virágállvány</t>
  </si>
  <si>
    <t>Kazettásmagnó</t>
  </si>
  <si>
    <t>Kerti grill</t>
  </si>
  <si>
    <t>Szekrény (4 fiókos)</t>
  </si>
  <si>
    <t>Postai mérleg (holden)</t>
  </si>
  <si>
    <t>Diktafon (Olympos)</t>
  </si>
  <si>
    <t>Nokia telefon+töltő</t>
  </si>
  <si>
    <t>Virágtartó állvány (fém)</t>
  </si>
  <si>
    <t>Számítógép konfiguráció (monitor+ház+egér+ billenytűzet)</t>
  </si>
  <si>
    <t>Mikrofon(Stage Line+állvány)</t>
  </si>
  <si>
    <t>Műanyag iratrendező</t>
  </si>
  <si>
    <t>Érték (HUF)</t>
  </si>
  <si>
    <t>Össz érték (HUF)</t>
  </si>
  <si>
    <t>Összesen</t>
  </si>
  <si>
    <t>Ford Fiesta személygépkocsi</t>
  </si>
  <si>
    <t xml:space="preserve">Megj. </t>
  </si>
  <si>
    <t>TITKÁRSÁG</t>
  </si>
  <si>
    <t>FELÚJÍTÁS</t>
  </si>
  <si>
    <t xml:space="preserve">JÁSZSÁGI TÖBBCÉLÚ TÁRSULÁS TITKÁRSÁGA </t>
  </si>
  <si>
    <t>ÉRTÉKBECSLÉS ADATAI ALAPJÁN</t>
  </si>
  <si>
    <t>KIS ÉS NAGY ÉRTÉKŰ ESZKÖZÖK ÉRTÉKE</t>
  </si>
  <si>
    <t xml:space="preserve"> Alattyán </t>
  </si>
  <si>
    <t xml:space="preserve"> Jánoshida </t>
  </si>
  <si>
    <t xml:space="preserve"> Jászágó </t>
  </si>
  <si>
    <t xml:space="preserve"> Jászalsószentgyörgy </t>
  </si>
  <si>
    <t xml:space="preserve"> Jászapáti </t>
  </si>
  <si>
    <t xml:space="preserve"> Jászárokszállás </t>
  </si>
  <si>
    <t xml:space="preserve"> Jászberény </t>
  </si>
  <si>
    <t xml:space="preserve"> Jászboldogháza </t>
  </si>
  <si>
    <t xml:space="preserve"> Jászdózsa </t>
  </si>
  <si>
    <t xml:space="preserve"> Jászfelsőszentgyörgy </t>
  </si>
  <si>
    <t xml:space="preserve"> Jászfényszaru </t>
  </si>
  <si>
    <t xml:space="preserve"> Jászivány </t>
  </si>
  <si>
    <t xml:space="preserve"> Jászjákóhalma </t>
  </si>
  <si>
    <t xml:space="preserve"> Jászkísér </t>
  </si>
  <si>
    <t xml:space="preserve"> Jászladány </t>
  </si>
  <si>
    <t xml:space="preserve"> Jászszentandrás </t>
  </si>
  <si>
    <t xml:space="preserve"> Jásztelek </t>
  </si>
  <si>
    <t xml:space="preserve"> Pusztamonostor </t>
  </si>
  <si>
    <t>ÖSSZESEN</t>
  </si>
  <si>
    <t>arányszám %-ban</t>
  </si>
  <si>
    <t>lakosságszám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</si>
</sst>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F_t_-;\-* #,##0\ _F_t_-;_-* &quot;-&quot;\ _F_t_-;_-@_-"/>
    <numFmt numFmtId="43" formatCode="_-* #,##0.00\ _F_t_-;\-* #,##0.00\ _F_t_-;_-* &quot;-&quot;??\ _F_t_-;_-@_-"/>
    <numFmt numFmtId="164" formatCode="_-* #,##0\ _F_t_-;\-* #,##0\ _F_t_-;_-* &quot;-&quot;??\ _F_t_-;_-@_-"/>
  </numFmts>
  <fonts count="1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1"/>
      <color indexed="62"/>
      <name val="Calibri"/>
      <family val="2"/>
      <charset val="238"/>
    </font>
    <font>
      <sz val="11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8"/>
      <name val="Times New Roman"/>
      <family val="1"/>
      <charset val="238"/>
    </font>
    <font>
      <sz val="11"/>
      <color indexed="10"/>
      <name val="Calibri"/>
      <family val="2"/>
      <charset val="238"/>
    </font>
    <font>
      <sz val="8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6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8"/>
      <name val="Calibri"/>
      <family val="2"/>
      <charset val="238"/>
    </font>
    <font>
      <b/>
      <sz val="14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3" fillId="0" borderId="0" applyFont="0" applyFill="0" applyBorder="0" applyAlignment="0" applyProtection="0"/>
    <xf numFmtId="0" fontId="1" fillId="0" borderId="0"/>
    <xf numFmtId="9" fontId="13" fillId="0" borderId="0" applyFont="0" applyFill="0" applyBorder="0" applyAlignment="0" applyProtection="0"/>
  </cellStyleXfs>
  <cellXfs count="118">
    <xf numFmtId="0" fontId="0" fillId="0" borderId="0" xfId="0"/>
    <xf numFmtId="0" fontId="2" fillId="0" borderId="0" xfId="0" applyFont="1"/>
    <xf numFmtId="0" fontId="0" fillId="0" borderId="0" xfId="0" applyBorder="1"/>
    <xf numFmtId="0" fontId="3" fillId="0" borderId="0" xfId="0" applyFont="1"/>
    <xf numFmtId="0" fontId="0" fillId="0" borderId="0" xfId="0" applyBorder="1" applyAlignment="1">
      <alignment horizontal="center"/>
    </xf>
    <xf numFmtId="0" fontId="4" fillId="0" borderId="0" xfId="0" applyFont="1"/>
    <xf numFmtId="0" fontId="5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/>
    <xf numFmtId="0" fontId="4" fillId="0" borderId="0" xfId="0" applyFont="1" applyBorder="1"/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left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/>
    <xf numFmtId="2" fontId="5" fillId="0" borderId="1" xfId="0" applyNumberFormat="1" applyFont="1" applyFill="1" applyBorder="1" applyAlignment="1">
      <alignment horizontal="left"/>
    </xf>
    <xf numFmtId="0" fontId="8" fillId="0" borderId="1" xfId="0" applyFont="1" applyFill="1" applyBorder="1" applyAlignment="1">
      <alignment horizontal="center"/>
    </xf>
    <xf numFmtId="41" fontId="0" fillId="0" borderId="1" xfId="0" applyNumberFormat="1" applyFill="1" applyBorder="1" applyAlignment="1">
      <alignment horizontal="right" vertical="center"/>
    </xf>
    <xf numFmtId="0" fontId="9" fillId="0" borderId="1" xfId="0" applyFont="1" applyFill="1" applyBorder="1" applyAlignment="1">
      <alignment wrapText="1"/>
    </xf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/>
    </xf>
    <xf numFmtId="41" fontId="0" fillId="0" borderId="1" xfId="0" applyNumberFormat="1" applyFont="1" applyFill="1" applyBorder="1" applyAlignment="1">
      <alignment horizontal="right" vertical="center"/>
    </xf>
    <xf numFmtId="0" fontId="0" fillId="0" borderId="0" xfId="0" applyFont="1" applyBorder="1" applyAlignment="1">
      <alignment horizontal="right"/>
    </xf>
    <xf numFmtId="164" fontId="0" fillId="0" borderId="0" xfId="1" applyNumberFormat="1" applyFont="1"/>
    <xf numFmtId="0" fontId="0" fillId="0" borderId="0" xfId="0" applyFont="1" applyBorder="1" applyAlignment="1">
      <alignment horizontal="left"/>
    </xf>
    <xf numFmtId="41" fontId="0" fillId="0" borderId="1" xfId="0" applyNumberFormat="1" applyFont="1" applyBorder="1" applyAlignment="1">
      <alignment horizontal="left"/>
    </xf>
    <xf numFmtId="41" fontId="0" fillId="0" borderId="1" xfId="0" applyNumberFormat="1" applyFont="1" applyBorder="1" applyAlignment="1">
      <alignment horizont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/>
    </xf>
    <xf numFmtId="41" fontId="10" fillId="0" borderId="1" xfId="0" applyNumberFormat="1" applyFont="1" applyFill="1" applyBorder="1" applyAlignment="1">
      <alignment horizontal="right" vertical="center"/>
    </xf>
    <xf numFmtId="0" fontId="0" fillId="0" borderId="0" xfId="0" applyFont="1"/>
    <xf numFmtId="0" fontId="0" fillId="0" borderId="1" xfId="0" applyFont="1" applyFill="1" applyBorder="1"/>
    <xf numFmtId="0" fontId="0" fillId="0" borderId="0" xfId="0" applyFont="1" applyBorder="1" applyAlignment="1"/>
    <xf numFmtId="0" fontId="0" fillId="0" borderId="0" xfId="0" applyFont="1" applyFill="1" applyBorder="1" applyAlignment="1"/>
    <xf numFmtId="0" fontId="0" fillId="0" borderId="1" xfId="0" applyFont="1" applyFill="1" applyBorder="1" applyAlignment="1"/>
    <xf numFmtId="0" fontId="0" fillId="0" borderId="0" xfId="0" applyFont="1" applyBorder="1"/>
    <xf numFmtId="0" fontId="0" fillId="0" borderId="1" xfId="0" applyFont="1" applyBorder="1"/>
    <xf numFmtId="41" fontId="0" fillId="0" borderId="1" xfId="0" applyNumberFormat="1" applyFont="1" applyBorder="1"/>
    <xf numFmtId="0" fontId="0" fillId="0" borderId="2" xfId="0" applyFont="1" applyBorder="1"/>
    <xf numFmtId="0" fontId="10" fillId="0" borderId="0" xfId="0" applyFont="1"/>
    <xf numFmtId="0" fontId="11" fillId="0" borderId="0" xfId="0" applyFont="1"/>
    <xf numFmtId="41" fontId="10" fillId="0" borderId="0" xfId="0" applyNumberFormat="1" applyFont="1"/>
    <xf numFmtId="41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wrapText="1"/>
    </xf>
    <xf numFmtId="41" fontId="0" fillId="0" borderId="0" xfId="0" applyNumberFormat="1" applyFont="1" applyBorder="1"/>
    <xf numFmtId="41" fontId="0" fillId="0" borderId="0" xfId="0" applyNumberFormat="1" applyFont="1"/>
    <xf numFmtId="0" fontId="10" fillId="0" borderId="0" xfId="0" applyFont="1" applyBorder="1" applyAlignment="1">
      <alignment horizontal="center"/>
    </xf>
    <xf numFmtId="2" fontId="10" fillId="0" borderId="0" xfId="0" applyNumberFormat="1" applyFont="1"/>
    <xf numFmtId="2" fontId="10" fillId="0" borderId="0" xfId="0" applyNumberFormat="1" applyFont="1" applyAlignment="1">
      <alignment horizontal="center"/>
    </xf>
    <xf numFmtId="2" fontId="10" fillId="0" borderId="1" xfId="0" applyNumberFormat="1" applyFont="1" applyFill="1" applyBorder="1" applyAlignment="1">
      <alignment horizontal="left" vertical="center"/>
    </xf>
    <xf numFmtId="2" fontId="0" fillId="0" borderId="1" xfId="0" applyNumberFormat="1" applyFont="1" applyFill="1" applyBorder="1" applyAlignment="1">
      <alignment horizontal="left"/>
    </xf>
    <xf numFmtId="0" fontId="0" fillId="0" borderId="0" xfId="0" applyFont="1" applyFill="1" applyBorder="1" applyAlignment="1">
      <alignment horizontal="center"/>
    </xf>
    <xf numFmtId="2" fontId="0" fillId="0" borderId="0" xfId="0" applyNumberFormat="1" applyFont="1" applyBorder="1" applyAlignment="1">
      <alignment horizontal="left"/>
    </xf>
    <xf numFmtId="2" fontId="0" fillId="0" borderId="0" xfId="0" applyNumberFormat="1" applyFont="1" applyBorder="1"/>
    <xf numFmtId="2" fontId="0" fillId="0" borderId="0" xfId="0" applyNumberFormat="1" applyFont="1"/>
    <xf numFmtId="0" fontId="0" fillId="0" borderId="0" xfId="0" applyFont="1" applyAlignment="1"/>
    <xf numFmtId="0" fontId="12" fillId="0" borderId="0" xfId="0" applyFont="1" applyAlignment="1">
      <alignment horizontal="center"/>
    </xf>
    <xf numFmtId="0" fontId="0" fillId="0" borderId="0" xfId="0" applyFont="1" applyFill="1" applyBorder="1"/>
    <xf numFmtId="0" fontId="0" fillId="0" borderId="1" xfId="0" applyFont="1" applyFill="1" applyBorder="1" applyAlignment="1">
      <alignment horizontal="left" wrapText="1"/>
    </xf>
    <xf numFmtId="0" fontId="0" fillId="0" borderId="1" xfId="0" applyFont="1" applyFill="1" applyBorder="1" applyAlignment="1">
      <alignment wrapText="1"/>
    </xf>
    <xf numFmtId="0" fontId="0" fillId="0" borderId="0" xfId="0" applyFont="1" applyBorder="1" applyAlignment="1">
      <alignment horizontal="center" vertical="center"/>
    </xf>
    <xf numFmtId="0" fontId="0" fillId="0" borderId="3" xfId="0" applyFont="1" applyBorder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41" fontId="10" fillId="0" borderId="1" xfId="0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wrapText="1"/>
    </xf>
    <xf numFmtId="0" fontId="10" fillId="0" borderId="0" xfId="0" applyFont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10" fillId="0" borderId="0" xfId="0" applyFont="1" applyAlignment="1">
      <alignment horizontal="center" wrapText="1"/>
    </xf>
    <xf numFmtId="2" fontId="10" fillId="0" borderId="0" xfId="0" applyNumberFormat="1" applyFont="1" applyAlignment="1">
      <alignment wrapText="1"/>
    </xf>
    <xf numFmtId="41" fontId="0" fillId="0" borderId="0" xfId="0" applyNumberFormat="1" applyFont="1" applyBorder="1" applyAlignment="1">
      <alignment horizontal="center"/>
    </xf>
    <xf numFmtId="10" fontId="0" fillId="0" borderId="1" xfId="3" applyNumberFormat="1" applyFont="1" applyBorder="1" applyAlignment="1">
      <alignment horizontal="center"/>
    </xf>
    <xf numFmtId="10" fontId="0" fillId="0" borderId="4" xfId="3" applyNumberFormat="1" applyFont="1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164" fontId="0" fillId="0" borderId="7" xfId="1" applyNumberFormat="1" applyFont="1" applyBorder="1"/>
    <xf numFmtId="164" fontId="0" fillId="0" borderId="8" xfId="0" applyNumberFormat="1" applyBorder="1"/>
    <xf numFmtId="3" fontId="0" fillId="0" borderId="9" xfId="0" applyNumberFormat="1" applyBorder="1" applyAlignment="1">
      <alignment horizontal="center"/>
    </xf>
    <xf numFmtId="3" fontId="0" fillId="0" borderId="10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3" fontId="0" fillId="0" borderId="11" xfId="0" applyNumberFormat="1" applyBorder="1"/>
    <xf numFmtId="10" fontId="0" fillId="0" borderId="12" xfId="3" applyNumberFormat="1" applyFont="1" applyBorder="1" applyAlignment="1">
      <alignment horizontal="center"/>
    </xf>
    <xf numFmtId="0" fontId="0" fillId="0" borderId="13" xfId="0" applyBorder="1"/>
    <xf numFmtId="0" fontId="14" fillId="0" borderId="14" xfId="0" applyFont="1" applyBorder="1" applyAlignment="1">
      <alignment shrinkToFit="1"/>
    </xf>
    <xf numFmtId="0" fontId="14" fillId="0" borderId="15" xfId="0" applyFont="1" applyBorder="1" applyAlignment="1">
      <alignment shrinkToFit="1"/>
    </xf>
    <xf numFmtId="3" fontId="14" fillId="0" borderId="15" xfId="0" applyNumberFormat="1" applyFont="1" applyBorder="1" applyAlignment="1">
      <alignment shrinkToFit="1"/>
    </xf>
    <xf numFmtId="0" fontId="14" fillId="0" borderId="16" xfId="0" applyFont="1" applyBorder="1" applyAlignment="1">
      <alignment shrinkToFit="1"/>
    </xf>
    <xf numFmtId="41" fontId="0" fillId="0" borderId="6" xfId="0" applyNumberFormat="1" applyBorder="1"/>
    <xf numFmtId="164" fontId="0" fillId="0" borderId="17" xfId="1" applyNumberFormat="1" applyFont="1" applyBorder="1"/>
    <xf numFmtId="164" fontId="0" fillId="0" borderId="18" xfId="1" applyNumberFormat="1" applyFont="1" applyBorder="1"/>
    <xf numFmtId="164" fontId="0" fillId="0" borderId="19" xfId="1" applyNumberFormat="1" applyFont="1" applyBorder="1"/>
    <xf numFmtId="164" fontId="0" fillId="0" borderId="20" xfId="1" applyNumberFormat="1" applyFont="1" applyBorder="1"/>
    <xf numFmtId="164" fontId="0" fillId="0" borderId="21" xfId="1" applyNumberFormat="1" applyFont="1" applyBorder="1"/>
    <xf numFmtId="164" fontId="0" fillId="0" borderId="22" xfId="1" applyNumberFormat="1" applyFont="1" applyBorder="1"/>
    <xf numFmtId="164" fontId="14" fillId="2" borderId="23" xfId="1" applyNumberFormat="1" applyFont="1" applyFill="1" applyBorder="1"/>
    <xf numFmtId="164" fontId="14" fillId="2" borderId="24" xfId="1" applyNumberFormat="1" applyFont="1" applyFill="1" applyBorder="1"/>
    <xf numFmtId="164" fontId="14" fillId="2" borderId="25" xfId="1" applyNumberFormat="1" applyFont="1" applyFill="1" applyBorder="1"/>
    <xf numFmtId="0" fontId="11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0" fillId="0" borderId="3" xfId="0" applyFont="1" applyBorder="1" applyAlignment="1">
      <alignment horizontal="center"/>
    </xf>
    <xf numFmtId="0" fontId="16" fillId="0" borderId="0" xfId="0" applyFont="1" applyAlignment="1">
      <alignment horizontal="center"/>
    </xf>
  </cellXfs>
  <cellStyles count="4">
    <cellStyle name="Ezres" xfId="1" builtinId="3"/>
    <cellStyle name="Normál" xfId="0" builtinId="0"/>
    <cellStyle name="Normál 2" xfId="2"/>
    <cellStyle name="Százalék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89"/>
  <sheetViews>
    <sheetView tabSelected="1" view="pageBreakPreview" topLeftCell="A43" zoomScaleNormal="100" zoomScaleSheetLayoutView="100" workbookViewId="0">
      <selection activeCell="K61" sqref="K61"/>
    </sheetView>
  </sheetViews>
  <sheetFormatPr defaultRowHeight="15" x14ac:dyDescent="0.25"/>
  <cols>
    <col min="1" max="1" width="7.85546875" style="36" customWidth="1"/>
    <col min="2" max="2" width="31.28515625" style="36" bestFit="1" customWidth="1"/>
    <col min="3" max="3" width="19.28515625" style="36" bestFit="1" customWidth="1"/>
    <col min="4" max="4" width="21.85546875" style="36" bestFit="1" customWidth="1"/>
    <col min="5" max="5" width="12" style="36" bestFit="1" customWidth="1"/>
    <col min="6" max="6" width="13.140625" style="54" customWidth="1"/>
    <col min="7" max="7" width="18.28515625" style="54" bestFit="1" customWidth="1"/>
    <col min="8" max="16384" width="9.140625" style="36"/>
  </cols>
  <sheetData>
    <row r="1" spans="1:9" ht="15.75" x14ac:dyDescent="0.25">
      <c r="A1" s="45" t="s">
        <v>8</v>
      </c>
      <c r="B1" s="45"/>
      <c r="C1" s="45"/>
      <c r="D1" s="45"/>
      <c r="E1" s="45"/>
      <c r="F1" s="47"/>
      <c r="G1" s="48"/>
    </row>
    <row r="2" spans="1:9" ht="15.75" x14ac:dyDescent="0.25">
      <c r="A2" s="45" t="s">
        <v>0</v>
      </c>
      <c r="B2" s="45"/>
      <c r="C2" s="45"/>
      <c r="D2" s="45"/>
      <c r="E2" s="45"/>
      <c r="F2" s="47"/>
      <c r="G2" s="47"/>
    </row>
    <row r="3" spans="1:9" ht="15.75" x14ac:dyDescent="0.25">
      <c r="A3" s="45"/>
      <c r="B3" s="45"/>
      <c r="C3" s="45"/>
      <c r="D3" s="45"/>
      <c r="E3" s="45"/>
      <c r="F3" s="47"/>
      <c r="G3" s="47"/>
    </row>
    <row r="4" spans="1:9" ht="15.75" x14ac:dyDescent="0.25">
      <c r="A4" s="46" t="s">
        <v>254</v>
      </c>
      <c r="B4" s="45"/>
      <c r="C4" s="45"/>
      <c r="D4" s="45"/>
      <c r="E4" s="45"/>
      <c r="F4" s="47"/>
      <c r="G4" s="47"/>
    </row>
    <row r="5" spans="1:9" ht="15.75" x14ac:dyDescent="0.25">
      <c r="A5" s="45" t="s">
        <v>1</v>
      </c>
      <c r="B5" s="45"/>
      <c r="C5" s="45"/>
      <c r="D5" s="45"/>
      <c r="E5" s="45"/>
      <c r="F5" s="47"/>
      <c r="G5" s="47"/>
    </row>
    <row r="6" spans="1:9" ht="15.75" x14ac:dyDescent="0.25">
      <c r="A6" s="49"/>
      <c r="B6" s="49"/>
      <c r="C6" s="49"/>
      <c r="D6" s="49"/>
      <c r="E6" s="49"/>
      <c r="F6" s="48"/>
      <c r="G6" s="48"/>
    </row>
    <row r="7" spans="1:9" ht="15.75" x14ac:dyDescent="0.25">
      <c r="A7" s="45"/>
      <c r="B7" s="45"/>
      <c r="C7" s="45"/>
      <c r="D7" s="45"/>
      <c r="E7" s="45"/>
      <c r="F7" s="47"/>
      <c r="G7" s="47"/>
    </row>
    <row r="8" spans="1:9" s="74" customFormat="1" ht="39.950000000000003" customHeight="1" x14ac:dyDescent="0.25">
      <c r="A8" s="71" t="s">
        <v>3</v>
      </c>
      <c r="B8" s="72" t="s">
        <v>4</v>
      </c>
      <c r="C8" s="71" t="s">
        <v>5</v>
      </c>
      <c r="D8" s="71" t="s">
        <v>6</v>
      </c>
      <c r="E8" s="71" t="s">
        <v>84</v>
      </c>
      <c r="F8" s="73" t="s">
        <v>401</v>
      </c>
      <c r="G8" s="73" t="s">
        <v>402</v>
      </c>
      <c r="H8" s="52"/>
      <c r="I8" s="52"/>
    </row>
    <row r="9" spans="1:9" ht="16.5" customHeight="1" x14ac:dyDescent="0.25">
      <c r="A9" s="33">
        <v>1</v>
      </c>
      <c r="B9" s="25" t="s">
        <v>255</v>
      </c>
      <c r="C9" s="26" t="s">
        <v>134</v>
      </c>
      <c r="D9" s="26">
        <v>1</v>
      </c>
      <c r="E9" s="26"/>
      <c r="F9" s="27">
        <v>2000</v>
      </c>
      <c r="G9" s="27">
        <f t="shared" ref="G9:G40" si="0">F9*D9</f>
        <v>2000</v>
      </c>
      <c r="H9" s="41"/>
      <c r="I9" s="41"/>
    </row>
    <row r="10" spans="1:9" x14ac:dyDescent="0.25">
      <c r="A10" s="26">
        <v>2</v>
      </c>
      <c r="B10" s="25" t="s">
        <v>256</v>
      </c>
      <c r="C10" s="26" t="s">
        <v>17</v>
      </c>
      <c r="D10" s="26">
        <v>1</v>
      </c>
      <c r="E10" s="26"/>
      <c r="F10" s="27">
        <v>25000</v>
      </c>
      <c r="G10" s="27">
        <f t="shared" si="0"/>
        <v>25000</v>
      </c>
      <c r="H10" s="41"/>
      <c r="I10" s="41"/>
    </row>
    <row r="11" spans="1:9" ht="15.75" x14ac:dyDescent="0.25">
      <c r="A11" s="33">
        <v>3</v>
      </c>
      <c r="B11" s="25" t="s">
        <v>257</v>
      </c>
      <c r="C11" s="26" t="s">
        <v>17</v>
      </c>
      <c r="D11" s="26">
        <v>1</v>
      </c>
      <c r="E11" s="26"/>
      <c r="F11" s="27">
        <v>20000</v>
      </c>
      <c r="G11" s="27">
        <f t="shared" si="0"/>
        <v>20000</v>
      </c>
      <c r="H11" s="41"/>
      <c r="I11" s="41"/>
    </row>
    <row r="12" spans="1:9" x14ac:dyDescent="0.25">
      <c r="A12" s="26">
        <v>4</v>
      </c>
      <c r="B12" s="25" t="s">
        <v>258</v>
      </c>
      <c r="C12" s="26" t="s">
        <v>17</v>
      </c>
      <c r="D12" s="26">
        <v>1</v>
      </c>
      <c r="E12" s="26"/>
      <c r="F12" s="27">
        <v>18000</v>
      </c>
      <c r="G12" s="27">
        <f t="shared" si="0"/>
        <v>18000</v>
      </c>
      <c r="H12" s="41"/>
      <c r="I12" s="41"/>
    </row>
    <row r="13" spans="1:9" ht="15.75" x14ac:dyDescent="0.25">
      <c r="A13" s="33">
        <v>5</v>
      </c>
      <c r="B13" s="25" t="s">
        <v>140</v>
      </c>
      <c r="C13" s="26" t="s">
        <v>17</v>
      </c>
      <c r="D13" s="26">
        <v>1</v>
      </c>
      <c r="E13" s="26"/>
      <c r="F13" s="27">
        <v>26000</v>
      </c>
      <c r="G13" s="27">
        <f t="shared" si="0"/>
        <v>26000</v>
      </c>
      <c r="H13" s="41"/>
      <c r="I13" s="41"/>
    </row>
    <row r="14" spans="1:9" x14ac:dyDescent="0.25">
      <c r="A14" s="26">
        <v>6</v>
      </c>
      <c r="B14" s="25" t="s">
        <v>43</v>
      </c>
      <c r="C14" s="26" t="s">
        <v>17</v>
      </c>
      <c r="D14" s="26">
        <v>2</v>
      </c>
      <c r="E14" s="26"/>
      <c r="F14" s="27">
        <v>42000</v>
      </c>
      <c r="G14" s="27">
        <f t="shared" si="0"/>
        <v>84000</v>
      </c>
      <c r="H14" s="41"/>
      <c r="I14" s="41"/>
    </row>
    <row r="15" spans="1:9" ht="15.75" x14ac:dyDescent="0.25">
      <c r="A15" s="33">
        <v>7</v>
      </c>
      <c r="B15" s="25" t="s">
        <v>44</v>
      </c>
      <c r="C15" s="26" t="s">
        <v>17</v>
      </c>
      <c r="D15" s="26">
        <v>2</v>
      </c>
      <c r="E15" s="26"/>
      <c r="F15" s="27">
        <v>28000</v>
      </c>
      <c r="G15" s="27">
        <f t="shared" si="0"/>
        <v>56000</v>
      </c>
      <c r="H15" s="41"/>
      <c r="I15" s="41"/>
    </row>
    <row r="16" spans="1:9" x14ac:dyDescent="0.25">
      <c r="A16" s="26">
        <v>8</v>
      </c>
      <c r="B16" s="25" t="s">
        <v>259</v>
      </c>
      <c r="C16" s="26" t="s">
        <v>17</v>
      </c>
      <c r="D16" s="26">
        <v>1</v>
      </c>
      <c r="E16" s="26"/>
      <c r="F16" s="27">
        <v>60000</v>
      </c>
      <c r="G16" s="27">
        <f t="shared" si="0"/>
        <v>60000</v>
      </c>
      <c r="H16" s="41"/>
      <c r="I16" s="41"/>
    </row>
    <row r="17" spans="1:9" ht="15.75" x14ac:dyDescent="0.25">
      <c r="A17" s="33">
        <v>9</v>
      </c>
      <c r="B17" s="25" t="s">
        <v>260</v>
      </c>
      <c r="C17" s="26" t="s">
        <v>17</v>
      </c>
      <c r="D17" s="26">
        <v>1</v>
      </c>
      <c r="E17" s="26"/>
      <c r="F17" s="27">
        <v>45000</v>
      </c>
      <c r="G17" s="27">
        <f t="shared" si="0"/>
        <v>45000</v>
      </c>
      <c r="H17" s="41"/>
      <c r="I17" s="41"/>
    </row>
    <row r="18" spans="1:9" x14ac:dyDescent="0.25">
      <c r="A18" s="26">
        <v>10</v>
      </c>
      <c r="B18" s="25" t="s">
        <v>261</v>
      </c>
      <c r="C18" s="26" t="s">
        <v>17</v>
      </c>
      <c r="D18" s="26">
        <v>1</v>
      </c>
      <c r="E18" s="26"/>
      <c r="F18" s="27">
        <v>30000</v>
      </c>
      <c r="G18" s="27">
        <f t="shared" si="0"/>
        <v>30000</v>
      </c>
      <c r="H18" s="41"/>
      <c r="I18" s="41"/>
    </row>
    <row r="19" spans="1:9" ht="15.75" x14ac:dyDescent="0.25">
      <c r="A19" s="33">
        <v>11</v>
      </c>
      <c r="B19" s="25" t="s">
        <v>262</v>
      </c>
      <c r="C19" s="26" t="s">
        <v>17</v>
      </c>
      <c r="D19" s="26">
        <v>1</v>
      </c>
      <c r="E19" s="26"/>
      <c r="F19" s="27">
        <v>30000</v>
      </c>
      <c r="G19" s="27">
        <f t="shared" si="0"/>
        <v>30000</v>
      </c>
      <c r="H19" s="41"/>
      <c r="I19" s="41"/>
    </row>
    <row r="20" spans="1:9" x14ac:dyDescent="0.25">
      <c r="A20" s="26">
        <v>12</v>
      </c>
      <c r="B20" s="25" t="s">
        <v>263</v>
      </c>
      <c r="C20" s="26" t="s">
        <v>17</v>
      </c>
      <c r="D20" s="26">
        <v>6</v>
      </c>
      <c r="E20" s="26"/>
      <c r="F20" s="27">
        <v>10000</v>
      </c>
      <c r="G20" s="27">
        <f t="shared" si="0"/>
        <v>60000</v>
      </c>
      <c r="H20" s="41"/>
      <c r="I20" s="41"/>
    </row>
    <row r="21" spans="1:9" ht="15.75" x14ac:dyDescent="0.25">
      <c r="A21" s="33">
        <v>13</v>
      </c>
      <c r="B21" s="25" t="s">
        <v>264</v>
      </c>
      <c r="C21" s="26" t="s">
        <v>17</v>
      </c>
      <c r="D21" s="26">
        <v>1</v>
      </c>
      <c r="E21" s="26"/>
      <c r="F21" s="27">
        <v>14000</v>
      </c>
      <c r="G21" s="27">
        <f t="shared" si="0"/>
        <v>14000</v>
      </c>
      <c r="H21" s="41"/>
      <c r="I21" s="41"/>
    </row>
    <row r="22" spans="1:9" x14ac:dyDescent="0.25">
      <c r="A22" s="26">
        <v>14</v>
      </c>
      <c r="B22" s="25" t="s">
        <v>265</v>
      </c>
      <c r="C22" s="26" t="s">
        <v>17</v>
      </c>
      <c r="D22" s="26">
        <v>1</v>
      </c>
      <c r="E22" s="26"/>
      <c r="F22" s="27">
        <v>10000</v>
      </c>
      <c r="G22" s="27">
        <f t="shared" si="0"/>
        <v>10000</v>
      </c>
      <c r="H22" s="41"/>
      <c r="I22" s="41"/>
    </row>
    <row r="23" spans="1:9" ht="15.75" x14ac:dyDescent="0.25">
      <c r="A23" s="33">
        <v>15</v>
      </c>
      <c r="B23" s="25" t="s">
        <v>56</v>
      </c>
      <c r="C23" s="26" t="s">
        <v>17</v>
      </c>
      <c r="D23" s="26">
        <v>1</v>
      </c>
      <c r="E23" s="26"/>
      <c r="F23" s="27">
        <v>18000</v>
      </c>
      <c r="G23" s="27">
        <f t="shared" si="0"/>
        <v>18000</v>
      </c>
      <c r="H23" s="41"/>
      <c r="I23" s="41"/>
    </row>
    <row r="24" spans="1:9" x14ac:dyDescent="0.25">
      <c r="A24" s="26">
        <v>16</v>
      </c>
      <c r="B24" s="25" t="s">
        <v>266</v>
      </c>
      <c r="C24" s="26" t="s">
        <v>17</v>
      </c>
      <c r="D24" s="15">
        <v>1</v>
      </c>
      <c r="E24" s="26"/>
      <c r="F24" s="27">
        <v>6000</v>
      </c>
      <c r="G24" s="27">
        <f t="shared" si="0"/>
        <v>6000</v>
      </c>
      <c r="H24" s="41"/>
      <c r="I24" s="41"/>
    </row>
    <row r="25" spans="1:9" ht="15.75" x14ac:dyDescent="0.25">
      <c r="A25" s="33">
        <v>17</v>
      </c>
      <c r="B25" s="25" t="s">
        <v>267</v>
      </c>
      <c r="C25" s="26" t="s">
        <v>17</v>
      </c>
      <c r="D25" s="15">
        <v>1</v>
      </c>
      <c r="E25" s="26"/>
      <c r="F25" s="27">
        <v>15000</v>
      </c>
      <c r="G25" s="27">
        <f t="shared" si="0"/>
        <v>15000</v>
      </c>
      <c r="H25" s="41"/>
      <c r="I25" s="41"/>
    </row>
    <row r="26" spans="1:9" x14ac:dyDescent="0.25">
      <c r="A26" s="26">
        <v>18</v>
      </c>
      <c r="B26" s="25" t="s">
        <v>268</v>
      </c>
      <c r="C26" s="26" t="s">
        <v>17</v>
      </c>
      <c r="D26" s="26">
        <v>1</v>
      </c>
      <c r="E26" s="26"/>
      <c r="F26" s="27">
        <v>1500</v>
      </c>
      <c r="G26" s="27">
        <f t="shared" si="0"/>
        <v>1500</v>
      </c>
      <c r="H26" s="41"/>
      <c r="I26" s="41"/>
    </row>
    <row r="27" spans="1:9" ht="15.75" x14ac:dyDescent="0.25">
      <c r="A27" s="33">
        <v>19</v>
      </c>
      <c r="B27" s="25" t="s">
        <v>269</v>
      </c>
      <c r="C27" s="26" t="s">
        <v>17</v>
      </c>
      <c r="D27" s="26">
        <v>1</v>
      </c>
      <c r="E27" s="26"/>
      <c r="F27" s="27">
        <v>2000</v>
      </c>
      <c r="G27" s="27">
        <f t="shared" si="0"/>
        <v>2000</v>
      </c>
      <c r="H27" s="41"/>
      <c r="I27" s="41"/>
    </row>
    <row r="28" spans="1:9" x14ac:dyDescent="0.25">
      <c r="A28" s="26">
        <v>20</v>
      </c>
      <c r="B28" s="25" t="s">
        <v>270</v>
      </c>
      <c r="C28" s="26" t="s">
        <v>17</v>
      </c>
      <c r="D28" s="26">
        <v>1</v>
      </c>
      <c r="E28" s="26"/>
      <c r="F28" s="27">
        <v>2000</v>
      </c>
      <c r="G28" s="27">
        <f t="shared" si="0"/>
        <v>2000</v>
      </c>
      <c r="H28" s="41"/>
      <c r="I28" s="41"/>
    </row>
    <row r="29" spans="1:9" ht="28.5" customHeight="1" x14ac:dyDescent="0.25">
      <c r="A29" s="33">
        <v>21</v>
      </c>
      <c r="B29" s="25" t="s">
        <v>271</v>
      </c>
      <c r="C29" s="26" t="s">
        <v>17</v>
      </c>
      <c r="D29" s="26">
        <v>1</v>
      </c>
      <c r="E29" s="26"/>
      <c r="F29" s="27">
        <v>12000</v>
      </c>
      <c r="G29" s="27">
        <f t="shared" si="0"/>
        <v>12000</v>
      </c>
      <c r="H29" s="41"/>
      <c r="I29" s="41"/>
    </row>
    <row r="30" spans="1:9" x14ac:dyDescent="0.25">
      <c r="A30" s="26">
        <v>22</v>
      </c>
      <c r="B30" s="25" t="s">
        <v>38</v>
      </c>
      <c r="C30" s="26" t="s">
        <v>17</v>
      </c>
      <c r="D30" s="26">
        <v>1</v>
      </c>
      <c r="E30" s="26"/>
      <c r="F30" s="27">
        <v>3000</v>
      </c>
      <c r="G30" s="27">
        <f t="shared" si="0"/>
        <v>3000</v>
      </c>
      <c r="H30" s="41"/>
      <c r="I30" s="41"/>
    </row>
    <row r="31" spans="1:9" ht="15.75" x14ac:dyDescent="0.25">
      <c r="A31" s="33">
        <v>23</v>
      </c>
      <c r="B31" s="25" t="s">
        <v>58</v>
      </c>
      <c r="C31" s="26" t="s">
        <v>17</v>
      </c>
      <c r="D31" s="26">
        <v>1</v>
      </c>
      <c r="E31" s="26"/>
      <c r="F31" s="27">
        <v>3000</v>
      </c>
      <c r="G31" s="27">
        <f t="shared" si="0"/>
        <v>3000</v>
      </c>
      <c r="H31" s="41"/>
      <c r="I31" s="41"/>
    </row>
    <row r="32" spans="1:9" x14ac:dyDescent="0.25">
      <c r="A32" s="26">
        <v>24</v>
      </c>
      <c r="B32" s="25" t="s">
        <v>272</v>
      </c>
      <c r="C32" s="26" t="s">
        <v>17</v>
      </c>
      <c r="D32" s="26">
        <v>1</v>
      </c>
      <c r="E32" s="26"/>
      <c r="F32" s="27">
        <v>30000</v>
      </c>
      <c r="G32" s="27">
        <f t="shared" si="0"/>
        <v>30000</v>
      </c>
      <c r="H32" s="41"/>
      <c r="I32" s="41"/>
    </row>
    <row r="33" spans="1:9" ht="15.75" x14ac:dyDescent="0.25">
      <c r="A33" s="33">
        <v>25</v>
      </c>
      <c r="B33" s="25" t="s">
        <v>273</v>
      </c>
      <c r="C33" s="26" t="s">
        <v>17</v>
      </c>
      <c r="D33" s="26">
        <v>3</v>
      </c>
      <c r="E33" s="26"/>
      <c r="F33" s="27">
        <v>6000</v>
      </c>
      <c r="G33" s="27">
        <f t="shared" si="0"/>
        <v>18000</v>
      </c>
      <c r="H33" s="41"/>
      <c r="I33" s="41"/>
    </row>
    <row r="34" spans="1:9" x14ac:dyDescent="0.25">
      <c r="A34" s="26">
        <v>26</v>
      </c>
      <c r="B34" s="25" t="s">
        <v>274</v>
      </c>
      <c r="C34" s="26" t="s">
        <v>17</v>
      </c>
      <c r="D34" s="26">
        <v>3</v>
      </c>
      <c r="E34" s="26"/>
      <c r="F34" s="27">
        <v>1500</v>
      </c>
      <c r="G34" s="27">
        <f t="shared" si="0"/>
        <v>4500</v>
      </c>
      <c r="H34" s="41"/>
      <c r="I34" s="41"/>
    </row>
    <row r="35" spans="1:9" ht="15.75" x14ac:dyDescent="0.25">
      <c r="A35" s="33">
        <v>27</v>
      </c>
      <c r="B35" s="25" t="s">
        <v>275</v>
      </c>
      <c r="C35" s="26" t="s">
        <v>17</v>
      </c>
      <c r="D35" s="26">
        <v>1</v>
      </c>
      <c r="E35" s="26"/>
      <c r="F35" s="27">
        <v>18000</v>
      </c>
      <c r="G35" s="27">
        <f t="shared" si="0"/>
        <v>18000</v>
      </c>
      <c r="H35" s="41"/>
      <c r="I35" s="41"/>
    </row>
    <row r="36" spans="1:9" x14ac:dyDescent="0.25">
      <c r="A36" s="26">
        <v>28</v>
      </c>
      <c r="B36" s="25" t="s">
        <v>276</v>
      </c>
      <c r="C36" s="26" t="s">
        <v>17</v>
      </c>
      <c r="D36" s="26">
        <v>1</v>
      </c>
      <c r="E36" s="26"/>
      <c r="F36" s="27">
        <v>12000</v>
      </c>
      <c r="G36" s="27">
        <f t="shared" si="0"/>
        <v>12000</v>
      </c>
      <c r="H36" s="41"/>
      <c r="I36" s="41"/>
    </row>
    <row r="37" spans="1:9" ht="15.75" x14ac:dyDescent="0.25">
      <c r="A37" s="33">
        <v>29</v>
      </c>
      <c r="B37" s="25" t="s">
        <v>55</v>
      </c>
      <c r="C37" s="26" t="s">
        <v>17</v>
      </c>
      <c r="D37" s="26">
        <v>1</v>
      </c>
      <c r="E37" s="26"/>
      <c r="F37" s="27">
        <v>3000</v>
      </c>
      <c r="G37" s="27">
        <f t="shared" si="0"/>
        <v>3000</v>
      </c>
      <c r="H37" s="41"/>
      <c r="I37" s="41"/>
    </row>
    <row r="38" spans="1:9" x14ac:dyDescent="0.25">
      <c r="A38" s="26">
        <v>30</v>
      </c>
      <c r="B38" s="25" t="s">
        <v>247</v>
      </c>
      <c r="C38" s="26" t="s">
        <v>17</v>
      </c>
      <c r="D38" s="26">
        <v>2</v>
      </c>
      <c r="E38" s="26"/>
      <c r="F38" s="27">
        <v>6000</v>
      </c>
      <c r="G38" s="27">
        <f t="shared" si="0"/>
        <v>12000</v>
      </c>
      <c r="H38" s="41"/>
      <c r="I38" s="41"/>
    </row>
    <row r="39" spans="1:9" ht="15.75" x14ac:dyDescent="0.25">
      <c r="A39" s="33">
        <v>31</v>
      </c>
      <c r="B39" s="25" t="s">
        <v>36</v>
      </c>
      <c r="C39" s="26" t="s">
        <v>17</v>
      </c>
      <c r="D39" s="26">
        <v>1</v>
      </c>
      <c r="E39" s="26"/>
      <c r="F39" s="27">
        <v>1500</v>
      </c>
      <c r="G39" s="27">
        <f t="shared" si="0"/>
        <v>1500</v>
      </c>
      <c r="H39" s="41"/>
      <c r="I39" s="41"/>
    </row>
    <row r="40" spans="1:9" x14ac:dyDescent="0.25">
      <c r="A40" s="26">
        <v>32</v>
      </c>
      <c r="B40" s="25" t="s">
        <v>277</v>
      </c>
      <c r="C40" s="26" t="s">
        <v>17</v>
      </c>
      <c r="D40" s="26">
        <v>1</v>
      </c>
      <c r="E40" s="26"/>
      <c r="F40" s="27">
        <v>3000</v>
      </c>
      <c r="G40" s="27">
        <f t="shared" si="0"/>
        <v>3000</v>
      </c>
      <c r="H40" s="41"/>
      <c r="I40" s="41"/>
    </row>
    <row r="41" spans="1:9" ht="15.75" x14ac:dyDescent="0.25">
      <c r="A41" s="33">
        <v>33</v>
      </c>
      <c r="B41" s="25" t="s">
        <v>278</v>
      </c>
      <c r="C41" s="26" t="s">
        <v>17</v>
      </c>
      <c r="D41" s="26">
        <v>1</v>
      </c>
      <c r="E41" s="26"/>
      <c r="F41" s="27">
        <v>2600</v>
      </c>
      <c r="G41" s="27">
        <f t="shared" ref="G41:G61" si="1">F41*D41</f>
        <v>2600</v>
      </c>
      <c r="H41" s="41"/>
      <c r="I41" s="41"/>
    </row>
    <row r="42" spans="1:9" x14ac:dyDescent="0.25">
      <c r="A42" s="26">
        <v>34</v>
      </c>
      <c r="B42" s="25" t="s">
        <v>279</v>
      </c>
      <c r="C42" s="26" t="s">
        <v>17</v>
      </c>
      <c r="D42" s="26">
        <v>1</v>
      </c>
      <c r="E42" s="26"/>
      <c r="F42" s="27">
        <v>3000</v>
      </c>
      <c r="G42" s="27">
        <f t="shared" si="1"/>
        <v>3000</v>
      </c>
      <c r="H42" s="41"/>
      <c r="I42" s="41"/>
    </row>
    <row r="43" spans="1:9" ht="15.75" x14ac:dyDescent="0.25">
      <c r="A43" s="33">
        <v>35</v>
      </c>
      <c r="B43" s="25" t="s">
        <v>248</v>
      </c>
      <c r="C43" s="26" t="s">
        <v>17</v>
      </c>
      <c r="D43" s="26">
        <v>1</v>
      </c>
      <c r="E43" s="26"/>
      <c r="F43" s="27">
        <v>7000</v>
      </c>
      <c r="G43" s="27">
        <f t="shared" si="1"/>
        <v>7000</v>
      </c>
      <c r="H43" s="41"/>
      <c r="I43" s="41"/>
    </row>
    <row r="44" spans="1:9" x14ac:dyDescent="0.25">
      <c r="A44" s="26">
        <v>36</v>
      </c>
      <c r="B44" s="25" t="s">
        <v>249</v>
      </c>
      <c r="C44" s="26" t="s">
        <v>17</v>
      </c>
      <c r="D44" s="26">
        <v>1</v>
      </c>
      <c r="E44" s="26"/>
      <c r="F44" s="27">
        <v>2000</v>
      </c>
      <c r="G44" s="27">
        <f t="shared" si="1"/>
        <v>2000</v>
      </c>
      <c r="H44" s="41"/>
      <c r="I44" s="41"/>
    </row>
    <row r="45" spans="1:9" ht="15.75" x14ac:dyDescent="0.25">
      <c r="A45" s="33">
        <v>37</v>
      </c>
      <c r="B45" s="25" t="s">
        <v>33</v>
      </c>
      <c r="C45" s="26" t="s">
        <v>17</v>
      </c>
      <c r="D45" s="26">
        <v>4</v>
      </c>
      <c r="E45" s="26"/>
      <c r="F45" s="27">
        <v>600</v>
      </c>
      <c r="G45" s="27">
        <f t="shared" si="1"/>
        <v>2400</v>
      </c>
      <c r="H45" s="41"/>
      <c r="I45" s="41"/>
    </row>
    <row r="46" spans="1:9" x14ac:dyDescent="0.25">
      <c r="A46" s="26">
        <v>38</v>
      </c>
      <c r="B46" s="25" t="s">
        <v>280</v>
      </c>
      <c r="C46" s="26" t="s">
        <v>17</v>
      </c>
      <c r="D46" s="26">
        <v>1</v>
      </c>
      <c r="E46" s="26"/>
      <c r="F46" s="27">
        <v>1400</v>
      </c>
      <c r="G46" s="27">
        <f t="shared" si="1"/>
        <v>1400</v>
      </c>
      <c r="H46" s="41"/>
      <c r="I46" s="41"/>
    </row>
    <row r="47" spans="1:9" ht="15.75" x14ac:dyDescent="0.25">
      <c r="A47" s="33">
        <v>39</v>
      </c>
      <c r="B47" s="25" t="s">
        <v>250</v>
      </c>
      <c r="C47" s="26" t="s">
        <v>17</v>
      </c>
      <c r="D47" s="26">
        <v>1</v>
      </c>
      <c r="E47" s="26"/>
      <c r="F47" s="27">
        <v>10000</v>
      </c>
      <c r="G47" s="27">
        <f t="shared" si="1"/>
        <v>10000</v>
      </c>
      <c r="H47" s="41"/>
      <c r="I47" s="41"/>
    </row>
    <row r="48" spans="1:9" x14ac:dyDescent="0.25">
      <c r="A48" s="26">
        <v>40</v>
      </c>
      <c r="B48" s="25" t="s">
        <v>281</v>
      </c>
      <c r="C48" s="26" t="s">
        <v>17</v>
      </c>
      <c r="D48" s="26">
        <v>1</v>
      </c>
      <c r="E48" s="26"/>
      <c r="F48" s="27">
        <v>9500</v>
      </c>
      <c r="G48" s="27">
        <f t="shared" si="1"/>
        <v>9500</v>
      </c>
      <c r="H48" s="41"/>
      <c r="I48" s="41"/>
    </row>
    <row r="49" spans="1:9" ht="15.75" x14ac:dyDescent="0.25">
      <c r="A49" s="33">
        <v>41</v>
      </c>
      <c r="B49" s="25" t="s">
        <v>282</v>
      </c>
      <c r="C49" s="26" t="s">
        <v>17</v>
      </c>
      <c r="D49" s="26">
        <v>4</v>
      </c>
      <c r="E49" s="26"/>
      <c r="F49" s="27">
        <v>2800</v>
      </c>
      <c r="G49" s="27">
        <f t="shared" si="1"/>
        <v>11200</v>
      </c>
      <c r="H49" s="41"/>
      <c r="I49" s="41"/>
    </row>
    <row r="50" spans="1:9" x14ac:dyDescent="0.25">
      <c r="A50" s="26">
        <v>42</v>
      </c>
      <c r="B50" s="25" t="s">
        <v>283</v>
      </c>
      <c r="C50" s="26" t="s">
        <v>17</v>
      </c>
      <c r="D50" s="26">
        <v>2</v>
      </c>
      <c r="E50" s="26"/>
      <c r="F50" s="27">
        <v>1300</v>
      </c>
      <c r="G50" s="27">
        <f t="shared" si="1"/>
        <v>2600</v>
      </c>
      <c r="H50" s="41"/>
      <c r="I50" s="41"/>
    </row>
    <row r="51" spans="1:9" ht="15.75" x14ac:dyDescent="0.25">
      <c r="A51" s="33">
        <v>43</v>
      </c>
      <c r="B51" s="25" t="s">
        <v>284</v>
      </c>
      <c r="C51" s="26" t="s">
        <v>17</v>
      </c>
      <c r="D51" s="26">
        <v>1</v>
      </c>
      <c r="E51" s="17"/>
      <c r="F51" s="27">
        <v>60000</v>
      </c>
      <c r="G51" s="27">
        <f t="shared" si="1"/>
        <v>60000</v>
      </c>
      <c r="H51" s="41"/>
      <c r="I51" s="41"/>
    </row>
    <row r="52" spans="1:9" x14ac:dyDescent="0.25">
      <c r="A52" s="26">
        <v>44</v>
      </c>
      <c r="B52" s="25" t="s">
        <v>251</v>
      </c>
      <c r="C52" s="26" t="s">
        <v>17</v>
      </c>
      <c r="D52" s="26">
        <v>3</v>
      </c>
      <c r="E52" s="26"/>
      <c r="F52" s="27">
        <v>200</v>
      </c>
      <c r="G52" s="27">
        <f t="shared" si="1"/>
        <v>600</v>
      </c>
      <c r="H52" s="41"/>
      <c r="I52" s="41"/>
    </row>
    <row r="53" spans="1:9" ht="15.75" x14ac:dyDescent="0.25">
      <c r="A53" s="33">
        <v>45</v>
      </c>
      <c r="B53" s="25" t="s">
        <v>252</v>
      </c>
      <c r="C53" s="26" t="s">
        <v>17</v>
      </c>
      <c r="D53" s="26">
        <v>1</v>
      </c>
      <c r="E53" s="26"/>
      <c r="F53" s="27">
        <v>800</v>
      </c>
      <c r="G53" s="27">
        <f t="shared" si="1"/>
        <v>800</v>
      </c>
      <c r="H53" s="41"/>
      <c r="I53" s="41"/>
    </row>
    <row r="54" spans="1:9" x14ac:dyDescent="0.25">
      <c r="A54" s="26">
        <v>46</v>
      </c>
      <c r="B54" s="25" t="s">
        <v>253</v>
      </c>
      <c r="C54" s="26" t="s">
        <v>17</v>
      </c>
      <c r="D54" s="26">
        <v>1</v>
      </c>
      <c r="E54" s="26"/>
      <c r="F54" s="27">
        <v>600</v>
      </c>
      <c r="G54" s="27">
        <f t="shared" si="1"/>
        <v>600</v>
      </c>
      <c r="H54" s="41"/>
      <c r="I54" s="41"/>
    </row>
    <row r="55" spans="1:9" ht="15.75" x14ac:dyDescent="0.25">
      <c r="A55" s="33">
        <v>47</v>
      </c>
      <c r="B55" s="25" t="s">
        <v>285</v>
      </c>
      <c r="C55" s="26" t="s">
        <v>17</v>
      </c>
      <c r="D55" s="26">
        <v>1</v>
      </c>
      <c r="E55" s="26"/>
      <c r="F55" s="27">
        <v>1000</v>
      </c>
      <c r="G55" s="27">
        <f t="shared" si="1"/>
        <v>1000</v>
      </c>
      <c r="H55" s="41"/>
      <c r="I55" s="41"/>
    </row>
    <row r="56" spans="1:9" x14ac:dyDescent="0.25">
      <c r="A56" s="26">
        <v>48</v>
      </c>
      <c r="B56" s="25" t="s">
        <v>286</v>
      </c>
      <c r="C56" s="26" t="s">
        <v>17</v>
      </c>
      <c r="D56" s="26">
        <v>1</v>
      </c>
      <c r="E56" s="26"/>
      <c r="F56" s="27">
        <v>14000</v>
      </c>
      <c r="G56" s="27">
        <f t="shared" si="1"/>
        <v>14000</v>
      </c>
      <c r="H56" s="41"/>
      <c r="I56" s="41"/>
    </row>
    <row r="57" spans="1:9" ht="15.75" x14ac:dyDescent="0.25">
      <c r="A57" s="33">
        <v>49</v>
      </c>
      <c r="B57" s="25" t="s">
        <v>287</v>
      </c>
      <c r="C57" s="26" t="s">
        <v>17</v>
      </c>
      <c r="D57" s="26">
        <v>1</v>
      </c>
      <c r="E57" s="24" t="s">
        <v>331</v>
      </c>
      <c r="F57" s="27">
        <v>90000</v>
      </c>
      <c r="G57" s="27">
        <f t="shared" si="1"/>
        <v>90000</v>
      </c>
      <c r="H57" s="41"/>
      <c r="I57" s="41"/>
    </row>
    <row r="58" spans="1:9" x14ac:dyDescent="0.25">
      <c r="A58" s="26">
        <v>50</v>
      </c>
      <c r="B58" s="25" t="s">
        <v>288</v>
      </c>
      <c r="C58" s="26" t="s">
        <v>17</v>
      </c>
      <c r="D58" s="26">
        <v>1</v>
      </c>
      <c r="E58" s="24" t="s">
        <v>332</v>
      </c>
      <c r="F58" s="27">
        <v>90000</v>
      </c>
      <c r="G58" s="27">
        <f t="shared" si="1"/>
        <v>90000</v>
      </c>
      <c r="H58" s="41"/>
      <c r="I58" s="41"/>
    </row>
    <row r="59" spans="1:9" ht="34.5" x14ac:dyDescent="0.25">
      <c r="A59" s="33">
        <v>51</v>
      </c>
      <c r="B59" s="25" t="s">
        <v>289</v>
      </c>
      <c r="C59" s="26" t="s">
        <v>17</v>
      </c>
      <c r="D59" s="26">
        <v>1</v>
      </c>
      <c r="E59" s="24" t="s">
        <v>333</v>
      </c>
      <c r="F59" s="27">
        <v>14000</v>
      </c>
      <c r="G59" s="27">
        <f t="shared" si="1"/>
        <v>14000</v>
      </c>
      <c r="H59" s="41"/>
      <c r="I59" s="41"/>
    </row>
    <row r="60" spans="1:9" x14ac:dyDescent="0.25">
      <c r="A60" s="26">
        <v>52</v>
      </c>
      <c r="B60" s="25" t="s">
        <v>144</v>
      </c>
      <c r="C60" s="26" t="s">
        <v>17</v>
      </c>
      <c r="D60" s="26">
        <v>2</v>
      </c>
      <c r="E60" s="24" t="s">
        <v>331</v>
      </c>
      <c r="F60" s="27">
        <v>1000</v>
      </c>
      <c r="G60" s="27">
        <f t="shared" si="1"/>
        <v>2000</v>
      </c>
      <c r="H60" s="41"/>
      <c r="I60" s="41"/>
    </row>
    <row r="61" spans="1:9" x14ac:dyDescent="0.25">
      <c r="A61" s="26">
        <v>52</v>
      </c>
      <c r="B61" s="14" t="s">
        <v>404</v>
      </c>
      <c r="C61" s="13" t="s">
        <v>17</v>
      </c>
      <c r="D61" s="26">
        <v>1</v>
      </c>
      <c r="E61" s="24"/>
      <c r="F61" s="27">
        <v>1050000</v>
      </c>
      <c r="G61" s="27">
        <f t="shared" si="1"/>
        <v>1050000</v>
      </c>
      <c r="H61" s="41"/>
      <c r="I61" s="41"/>
    </row>
    <row r="62" spans="1:9" x14ac:dyDescent="0.25">
      <c r="A62" s="28"/>
      <c r="B62" s="30"/>
      <c r="C62" s="30"/>
      <c r="D62" s="30"/>
      <c r="E62" s="30"/>
      <c r="F62" s="31" t="s">
        <v>403</v>
      </c>
      <c r="G62" s="32">
        <f>SUM(G9:G61)</f>
        <v>2019200</v>
      </c>
      <c r="H62" s="41"/>
      <c r="I62" s="41"/>
    </row>
    <row r="63" spans="1:9" x14ac:dyDescent="0.25">
      <c r="A63" s="41"/>
      <c r="B63" s="41"/>
      <c r="C63" s="41"/>
      <c r="D63" s="41"/>
      <c r="E63" s="41"/>
      <c r="F63" s="53"/>
      <c r="G63" s="53"/>
    </row>
    <row r="64" spans="1:9" x14ac:dyDescent="0.25">
      <c r="A64" s="41"/>
      <c r="B64" s="41"/>
      <c r="C64" s="41"/>
      <c r="D64" s="41"/>
      <c r="E64" s="41"/>
      <c r="F64" s="53"/>
      <c r="G64" s="53"/>
    </row>
    <row r="65" spans="1:7" x14ac:dyDescent="0.25">
      <c r="A65" s="41"/>
      <c r="B65" s="41"/>
      <c r="C65" s="41"/>
      <c r="D65" s="41"/>
      <c r="E65" s="41"/>
      <c r="F65" s="53"/>
      <c r="G65" s="53"/>
    </row>
    <row r="66" spans="1:7" x14ac:dyDescent="0.25">
      <c r="A66" s="41"/>
      <c r="B66" s="41"/>
      <c r="C66" s="41"/>
      <c r="D66" s="41"/>
      <c r="E66" s="41"/>
      <c r="F66" s="53"/>
      <c r="G66" s="53"/>
    </row>
    <row r="67" spans="1:7" x14ac:dyDescent="0.25">
      <c r="A67" s="41"/>
      <c r="B67" s="41"/>
      <c r="C67" s="41"/>
      <c r="D67" s="41"/>
      <c r="E67" s="41"/>
      <c r="F67" s="53"/>
      <c r="G67" s="53"/>
    </row>
    <row r="68" spans="1:7" x14ac:dyDescent="0.25">
      <c r="A68" s="41"/>
      <c r="B68" s="41"/>
      <c r="C68" s="41"/>
      <c r="D68" s="41"/>
      <c r="E68" s="41"/>
      <c r="F68" s="53"/>
      <c r="G68" s="53"/>
    </row>
    <row r="69" spans="1:7" x14ac:dyDescent="0.25">
      <c r="A69" s="41"/>
      <c r="B69" s="41"/>
      <c r="C69" s="41"/>
      <c r="D69" s="41"/>
      <c r="E69" s="41"/>
      <c r="F69" s="53"/>
      <c r="G69" s="53"/>
    </row>
    <row r="70" spans="1:7" x14ac:dyDescent="0.25">
      <c r="A70" s="41"/>
      <c r="B70" s="41"/>
      <c r="C70" s="41"/>
      <c r="D70" s="41"/>
      <c r="E70" s="41"/>
      <c r="F70" s="53"/>
      <c r="G70" s="53"/>
    </row>
    <row r="71" spans="1:7" x14ac:dyDescent="0.25">
      <c r="A71" s="41"/>
      <c r="B71" s="41"/>
      <c r="C71" s="41"/>
      <c r="D71" s="41"/>
      <c r="E71" s="41"/>
      <c r="F71" s="53"/>
      <c r="G71" s="53"/>
    </row>
    <row r="72" spans="1:7" x14ac:dyDescent="0.25">
      <c r="A72" s="41"/>
      <c r="B72" s="41"/>
      <c r="C72" s="41"/>
      <c r="D72" s="41"/>
      <c r="E72" s="41"/>
      <c r="F72" s="53"/>
      <c r="G72" s="53"/>
    </row>
    <row r="73" spans="1:7" x14ac:dyDescent="0.25">
      <c r="A73" s="41"/>
      <c r="B73" s="41"/>
      <c r="C73" s="41"/>
      <c r="D73" s="41"/>
      <c r="E73" s="41"/>
      <c r="F73" s="53"/>
      <c r="G73" s="53"/>
    </row>
    <row r="74" spans="1:7" x14ac:dyDescent="0.25">
      <c r="A74" s="41"/>
      <c r="B74" s="41"/>
      <c r="C74" s="41"/>
      <c r="D74" s="41"/>
      <c r="E74" s="41"/>
      <c r="F74" s="53"/>
      <c r="G74" s="53"/>
    </row>
    <row r="75" spans="1:7" x14ac:dyDescent="0.25">
      <c r="A75" s="41"/>
      <c r="B75" s="41"/>
      <c r="C75" s="41"/>
      <c r="D75" s="41"/>
      <c r="E75" s="41"/>
      <c r="F75" s="53"/>
      <c r="G75" s="53"/>
    </row>
    <row r="76" spans="1:7" x14ac:dyDescent="0.25">
      <c r="A76" s="41"/>
      <c r="B76" s="41"/>
      <c r="C76" s="41"/>
      <c r="D76" s="41"/>
      <c r="E76" s="41"/>
      <c r="F76" s="53"/>
      <c r="G76" s="53"/>
    </row>
    <row r="77" spans="1:7" x14ac:dyDescent="0.25">
      <c r="A77" s="41"/>
      <c r="B77" s="41"/>
      <c r="C77" s="41"/>
      <c r="D77" s="41"/>
      <c r="E77" s="41"/>
      <c r="F77" s="53"/>
      <c r="G77" s="53"/>
    </row>
    <row r="78" spans="1:7" x14ac:dyDescent="0.25">
      <c r="A78" s="41"/>
      <c r="B78" s="41"/>
      <c r="C78" s="41"/>
      <c r="D78" s="41"/>
      <c r="E78" s="41"/>
      <c r="F78" s="53"/>
      <c r="G78" s="53"/>
    </row>
    <row r="79" spans="1:7" x14ac:dyDescent="0.25">
      <c r="A79" s="41"/>
      <c r="B79" s="41"/>
      <c r="C79" s="41"/>
      <c r="D79" s="41"/>
      <c r="E79" s="41"/>
      <c r="F79" s="53"/>
      <c r="G79" s="53"/>
    </row>
    <row r="80" spans="1:7" x14ac:dyDescent="0.25">
      <c r="A80" s="41"/>
      <c r="B80" s="41"/>
      <c r="C80" s="41"/>
      <c r="D80" s="41"/>
      <c r="E80" s="41"/>
      <c r="F80" s="53"/>
      <c r="G80" s="53"/>
    </row>
    <row r="81" spans="1:7" x14ac:dyDescent="0.25">
      <c r="A81" s="41"/>
      <c r="B81" s="41"/>
      <c r="C81" s="41"/>
      <c r="D81" s="41"/>
      <c r="E81" s="41"/>
      <c r="F81" s="53"/>
      <c r="G81" s="53"/>
    </row>
    <row r="82" spans="1:7" x14ac:dyDescent="0.25">
      <c r="A82" s="41"/>
      <c r="B82" s="41"/>
      <c r="C82" s="41"/>
      <c r="D82" s="41"/>
      <c r="E82" s="41"/>
      <c r="F82" s="53"/>
      <c r="G82" s="53"/>
    </row>
    <row r="83" spans="1:7" x14ac:dyDescent="0.25">
      <c r="A83" s="41"/>
      <c r="B83" s="41"/>
      <c r="C83" s="41"/>
      <c r="D83" s="41"/>
      <c r="E83" s="41"/>
      <c r="F83" s="53"/>
      <c r="G83" s="53"/>
    </row>
    <row r="84" spans="1:7" x14ac:dyDescent="0.25">
      <c r="A84" s="41"/>
      <c r="B84" s="41"/>
      <c r="C84" s="41"/>
      <c r="D84" s="41"/>
      <c r="E84" s="41"/>
      <c r="F84" s="53"/>
      <c r="G84" s="53"/>
    </row>
    <row r="85" spans="1:7" x14ac:dyDescent="0.25">
      <c r="A85" s="41"/>
      <c r="B85" s="41"/>
      <c r="C85" s="41"/>
      <c r="D85" s="41"/>
      <c r="E85" s="41"/>
      <c r="F85" s="53"/>
      <c r="G85" s="53"/>
    </row>
    <row r="86" spans="1:7" x14ac:dyDescent="0.25">
      <c r="A86" s="41"/>
      <c r="B86" s="41"/>
      <c r="C86" s="41"/>
      <c r="D86" s="41"/>
      <c r="E86" s="41"/>
      <c r="F86" s="53"/>
      <c r="G86" s="53"/>
    </row>
    <row r="87" spans="1:7" x14ac:dyDescent="0.25">
      <c r="A87" s="41"/>
      <c r="B87" s="41"/>
      <c r="C87" s="41"/>
      <c r="D87" s="41"/>
      <c r="E87" s="41"/>
      <c r="F87" s="53"/>
      <c r="G87" s="53"/>
    </row>
    <row r="88" spans="1:7" x14ac:dyDescent="0.25">
      <c r="A88" s="41"/>
      <c r="B88" s="41"/>
      <c r="C88" s="41"/>
      <c r="D88" s="41"/>
      <c r="E88" s="41"/>
      <c r="F88" s="53"/>
      <c r="G88" s="53"/>
    </row>
    <row r="89" spans="1:7" x14ac:dyDescent="0.25">
      <c r="A89" s="41"/>
      <c r="B89" s="41"/>
      <c r="C89" s="41"/>
      <c r="D89" s="41"/>
      <c r="E89" s="41"/>
      <c r="F89" s="53"/>
      <c r="G89" s="53"/>
    </row>
  </sheetData>
  <phoneticPr fontId="15" type="noConversion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56"/>
  <sheetViews>
    <sheetView view="pageBreakPreview" topLeftCell="A18" zoomScaleNormal="100" zoomScaleSheetLayoutView="100" workbookViewId="0">
      <selection activeCell="G33" sqref="G33"/>
    </sheetView>
  </sheetViews>
  <sheetFormatPr defaultRowHeight="15" x14ac:dyDescent="0.25"/>
  <cols>
    <col min="1" max="1" width="9.140625" style="36"/>
    <col min="2" max="2" width="29.28515625" style="36" bestFit="1" customWidth="1"/>
    <col min="3" max="3" width="19.140625" style="36" bestFit="1" customWidth="1"/>
    <col min="4" max="4" width="21.85546875" style="36" bestFit="1" customWidth="1"/>
    <col min="5" max="5" width="12" style="36" bestFit="1" customWidth="1"/>
    <col min="6" max="6" width="13.140625" style="36" bestFit="1" customWidth="1"/>
    <col min="7" max="7" width="18.28515625" style="36" bestFit="1" customWidth="1"/>
    <col min="8" max="8" width="10.42578125" style="36" customWidth="1"/>
    <col min="9" max="9" width="15.28515625" style="36" customWidth="1"/>
    <col min="10" max="16384" width="9.140625" style="36"/>
  </cols>
  <sheetData>
    <row r="1" spans="1:13" ht="15.75" x14ac:dyDescent="0.25">
      <c r="A1" s="45" t="s">
        <v>8</v>
      </c>
      <c r="B1" s="45"/>
      <c r="C1" s="45"/>
      <c r="D1" s="45"/>
      <c r="E1" s="45"/>
      <c r="F1" s="45"/>
      <c r="G1" s="45"/>
    </row>
    <row r="2" spans="1:13" ht="15.75" x14ac:dyDescent="0.25">
      <c r="A2" s="45" t="s">
        <v>0</v>
      </c>
      <c r="B2" s="45"/>
      <c r="C2" s="45"/>
      <c r="D2" s="45"/>
      <c r="E2" s="45"/>
      <c r="F2" s="45"/>
      <c r="G2" s="45"/>
    </row>
    <row r="3" spans="1:13" ht="15.75" x14ac:dyDescent="0.25">
      <c r="A3" s="45"/>
      <c r="B3" s="45"/>
      <c r="C3" s="45"/>
      <c r="D3" s="45"/>
      <c r="E3" s="45"/>
      <c r="F3" s="45"/>
      <c r="G3" s="45"/>
    </row>
    <row r="4" spans="1:13" ht="15.75" x14ac:dyDescent="0.25">
      <c r="A4" s="46" t="s">
        <v>201</v>
      </c>
      <c r="B4" s="46"/>
      <c r="C4" s="46"/>
      <c r="D4" s="46"/>
      <c r="E4" s="45"/>
      <c r="F4" s="45"/>
      <c r="G4" s="45"/>
    </row>
    <row r="5" spans="1:13" ht="15.75" x14ac:dyDescent="0.25">
      <c r="A5" s="45" t="s">
        <v>1</v>
      </c>
      <c r="B5" s="45"/>
      <c r="C5" s="45"/>
      <c r="D5" s="45"/>
      <c r="E5" s="45"/>
      <c r="F5" s="45"/>
      <c r="G5" s="45"/>
    </row>
    <row r="6" spans="1:13" ht="15.75" x14ac:dyDescent="0.25">
      <c r="A6" s="45"/>
      <c r="B6" s="45"/>
      <c r="C6" s="45"/>
      <c r="D6" s="45"/>
      <c r="E6" s="45"/>
      <c r="F6" s="45"/>
      <c r="G6" s="45"/>
    </row>
    <row r="7" spans="1:13" ht="15.75" x14ac:dyDescent="0.25">
      <c r="A7" s="49"/>
      <c r="B7" s="49"/>
      <c r="C7" s="49"/>
      <c r="D7" s="49"/>
      <c r="E7" s="49"/>
      <c r="F7" s="49"/>
      <c r="G7" s="49"/>
      <c r="H7" s="49"/>
    </row>
    <row r="8" spans="1:13" s="74" customFormat="1" ht="39.950000000000003" customHeight="1" x14ac:dyDescent="0.25">
      <c r="A8" s="71" t="s">
        <v>3</v>
      </c>
      <c r="B8" s="72" t="s">
        <v>4</v>
      </c>
      <c r="C8" s="71" t="s">
        <v>5</v>
      </c>
      <c r="D8" s="71" t="s">
        <v>6</v>
      </c>
      <c r="E8" s="71" t="s">
        <v>84</v>
      </c>
      <c r="F8" s="73" t="s">
        <v>401</v>
      </c>
      <c r="G8" s="73" t="s">
        <v>402</v>
      </c>
    </row>
    <row r="9" spans="1:13" ht="15.75" customHeight="1" x14ac:dyDescent="0.25">
      <c r="A9" s="26">
        <v>43</v>
      </c>
      <c r="B9" s="25" t="s">
        <v>190</v>
      </c>
      <c r="C9" s="26" t="s">
        <v>17</v>
      </c>
      <c r="D9" s="26">
        <v>77</v>
      </c>
      <c r="E9" s="37"/>
      <c r="F9" s="27">
        <v>250</v>
      </c>
      <c r="G9" s="27">
        <f t="shared" ref="G9:G32" si="0">F9*D9</f>
        <v>19250</v>
      </c>
      <c r="H9" s="50"/>
      <c r="I9" s="50"/>
      <c r="J9" s="30"/>
      <c r="K9" s="30"/>
      <c r="L9" s="30"/>
      <c r="M9" s="30"/>
    </row>
    <row r="10" spans="1:13" ht="15" customHeight="1" x14ac:dyDescent="0.25">
      <c r="A10" s="26">
        <v>44</v>
      </c>
      <c r="B10" s="25" t="s">
        <v>194</v>
      </c>
      <c r="C10" s="26" t="s">
        <v>17</v>
      </c>
      <c r="D10" s="26">
        <v>75</v>
      </c>
      <c r="E10" s="37"/>
      <c r="F10" s="27">
        <v>250</v>
      </c>
      <c r="G10" s="27">
        <f t="shared" si="0"/>
        <v>18750</v>
      </c>
      <c r="H10" s="50"/>
      <c r="I10" s="50"/>
      <c r="J10" s="30"/>
      <c r="K10" s="30"/>
      <c r="L10" s="30"/>
      <c r="M10" s="30"/>
    </row>
    <row r="11" spans="1:13" x14ac:dyDescent="0.25">
      <c r="A11" s="26">
        <v>45</v>
      </c>
      <c r="B11" s="25" t="s">
        <v>191</v>
      </c>
      <c r="C11" s="26" t="s">
        <v>17</v>
      </c>
      <c r="D11" s="26">
        <v>76</v>
      </c>
      <c r="E11" s="37"/>
      <c r="F11" s="27">
        <v>170</v>
      </c>
      <c r="G11" s="27">
        <f t="shared" si="0"/>
        <v>12920</v>
      </c>
      <c r="H11" s="51"/>
      <c r="I11" s="30"/>
      <c r="J11" s="30"/>
      <c r="K11" s="30"/>
      <c r="L11" s="30"/>
      <c r="M11" s="30"/>
    </row>
    <row r="12" spans="1:13" x14ac:dyDescent="0.25">
      <c r="A12" s="26">
        <v>46</v>
      </c>
      <c r="B12" s="25" t="s">
        <v>192</v>
      </c>
      <c r="C12" s="26" t="s">
        <v>17</v>
      </c>
      <c r="D12" s="26">
        <v>18</v>
      </c>
      <c r="E12" s="37"/>
      <c r="F12" s="27">
        <v>250</v>
      </c>
      <c r="G12" s="27">
        <f t="shared" si="0"/>
        <v>4500</v>
      </c>
      <c r="H12" s="51"/>
      <c r="I12" s="30"/>
      <c r="J12" s="30"/>
      <c r="K12" s="30"/>
      <c r="L12" s="30"/>
      <c r="M12" s="30"/>
    </row>
    <row r="13" spans="1:13" x14ac:dyDescent="0.25">
      <c r="A13" s="26">
        <v>47</v>
      </c>
      <c r="B13" s="25" t="s">
        <v>193</v>
      </c>
      <c r="C13" s="26" t="s">
        <v>17</v>
      </c>
      <c r="D13" s="26">
        <v>14</v>
      </c>
      <c r="E13" s="37"/>
      <c r="F13" s="27">
        <v>900</v>
      </c>
      <c r="G13" s="27">
        <f t="shared" si="0"/>
        <v>12600</v>
      </c>
      <c r="H13" s="51"/>
      <c r="I13" s="30"/>
      <c r="J13" s="30"/>
      <c r="K13" s="30"/>
      <c r="L13" s="30"/>
      <c r="M13" s="30"/>
    </row>
    <row r="14" spans="1:13" x14ac:dyDescent="0.25">
      <c r="A14" s="26">
        <v>48</v>
      </c>
      <c r="B14" s="25" t="s">
        <v>196</v>
      </c>
      <c r="C14" s="26" t="s">
        <v>17</v>
      </c>
      <c r="D14" s="26">
        <v>6</v>
      </c>
      <c r="E14" s="37"/>
      <c r="F14" s="27">
        <v>500</v>
      </c>
      <c r="G14" s="27">
        <f t="shared" si="0"/>
        <v>3000</v>
      </c>
      <c r="H14" s="51"/>
      <c r="I14" s="30"/>
      <c r="J14" s="30"/>
      <c r="K14" s="30"/>
      <c r="L14" s="30"/>
      <c r="M14" s="30"/>
    </row>
    <row r="15" spans="1:13" x14ac:dyDescent="0.25">
      <c r="A15" s="26">
        <v>49</v>
      </c>
      <c r="B15" s="25" t="s">
        <v>104</v>
      </c>
      <c r="C15" s="26" t="s">
        <v>17</v>
      </c>
      <c r="D15" s="26">
        <v>31</v>
      </c>
      <c r="E15" s="37"/>
      <c r="F15" s="27">
        <v>3000</v>
      </c>
      <c r="G15" s="27">
        <f t="shared" si="0"/>
        <v>93000</v>
      </c>
      <c r="H15" s="51"/>
      <c r="I15" s="30"/>
      <c r="J15" s="30"/>
      <c r="K15" s="30"/>
      <c r="L15" s="30"/>
      <c r="M15" s="30"/>
    </row>
    <row r="16" spans="1:13" x14ac:dyDescent="0.25">
      <c r="A16" s="26">
        <v>50</v>
      </c>
      <c r="B16" s="25" t="s">
        <v>105</v>
      </c>
      <c r="C16" s="26" t="s">
        <v>17</v>
      </c>
      <c r="D16" s="26">
        <v>29</v>
      </c>
      <c r="E16" s="37"/>
      <c r="F16" s="27">
        <v>1200</v>
      </c>
      <c r="G16" s="27">
        <f t="shared" si="0"/>
        <v>34800</v>
      </c>
      <c r="H16" s="51"/>
      <c r="I16" s="30"/>
      <c r="J16" s="30"/>
      <c r="K16" s="30"/>
      <c r="L16" s="30"/>
      <c r="M16" s="30"/>
    </row>
    <row r="17" spans="1:13" x14ac:dyDescent="0.25">
      <c r="A17" s="26">
        <v>51</v>
      </c>
      <c r="B17" s="25" t="s">
        <v>233</v>
      </c>
      <c r="C17" s="26" t="s">
        <v>17</v>
      </c>
      <c r="D17" s="26">
        <v>1</v>
      </c>
      <c r="E17" s="37"/>
      <c r="F17" s="27">
        <v>3000</v>
      </c>
      <c r="G17" s="27">
        <f t="shared" si="0"/>
        <v>3000</v>
      </c>
      <c r="H17" s="51"/>
      <c r="I17" s="30"/>
      <c r="J17" s="30"/>
      <c r="K17" s="30"/>
      <c r="L17" s="30"/>
      <c r="M17" s="30"/>
    </row>
    <row r="18" spans="1:13" x14ac:dyDescent="0.25">
      <c r="A18" s="26">
        <v>52</v>
      </c>
      <c r="B18" s="25" t="s">
        <v>197</v>
      </c>
      <c r="C18" s="26" t="s">
        <v>17</v>
      </c>
      <c r="D18" s="26">
        <v>1</v>
      </c>
      <c r="E18" s="37"/>
      <c r="F18" s="27">
        <v>3500</v>
      </c>
      <c r="G18" s="27">
        <f t="shared" si="0"/>
        <v>3500</v>
      </c>
      <c r="H18" s="51"/>
      <c r="I18" s="30"/>
      <c r="J18" s="30"/>
      <c r="K18" s="30"/>
      <c r="L18" s="30"/>
      <c r="M18" s="30"/>
    </row>
    <row r="19" spans="1:13" x14ac:dyDescent="0.25">
      <c r="A19" s="26">
        <v>53</v>
      </c>
      <c r="B19" s="25" t="s">
        <v>198</v>
      </c>
      <c r="C19" s="26" t="s">
        <v>17</v>
      </c>
      <c r="D19" s="26">
        <v>1</v>
      </c>
      <c r="E19" s="37"/>
      <c r="F19" s="27">
        <v>500</v>
      </c>
      <c r="G19" s="27">
        <f t="shared" si="0"/>
        <v>500</v>
      </c>
      <c r="H19" s="51"/>
      <c r="I19" s="30"/>
      <c r="J19" s="30"/>
      <c r="K19" s="30"/>
      <c r="L19" s="30"/>
      <c r="M19" s="30"/>
    </row>
    <row r="20" spans="1:13" x14ac:dyDescent="0.25">
      <c r="A20" s="26">
        <v>54</v>
      </c>
      <c r="B20" s="25" t="s">
        <v>219</v>
      </c>
      <c r="C20" s="26" t="s">
        <v>17</v>
      </c>
      <c r="D20" s="26">
        <v>6</v>
      </c>
      <c r="E20" s="37"/>
      <c r="F20" s="27">
        <v>350</v>
      </c>
      <c r="G20" s="27">
        <f t="shared" si="0"/>
        <v>2100</v>
      </c>
      <c r="H20" s="51"/>
      <c r="I20" s="30"/>
      <c r="J20" s="30"/>
      <c r="K20" s="30"/>
      <c r="L20" s="30"/>
      <c r="M20" s="30"/>
    </row>
    <row r="21" spans="1:13" x14ac:dyDescent="0.25">
      <c r="A21" s="26">
        <v>55</v>
      </c>
      <c r="B21" s="25" t="s">
        <v>199</v>
      </c>
      <c r="C21" s="26" t="s">
        <v>17</v>
      </c>
      <c r="D21" s="26">
        <v>7</v>
      </c>
      <c r="E21" s="37"/>
      <c r="F21" s="27">
        <v>140</v>
      </c>
      <c r="G21" s="27">
        <f t="shared" si="0"/>
        <v>980</v>
      </c>
      <c r="H21" s="51"/>
      <c r="I21" s="30"/>
      <c r="J21" s="30"/>
      <c r="K21" s="30"/>
      <c r="L21" s="30"/>
      <c r="M21" s="30"/>
    </row>
    <row r="22" spans="1:13" x14ac:dyDescent="0.25">
      <c r="A22" s="26">
        <v>56</v>
      </c>
      <c r="B22" s="25" t="s">
        <v>200</v>
      </c>
      <c r="C22" s="26" t="s">
        <v>17</v>
      </c>
      <c r="D22" s="26">
        <v>12</v>
      </c>
      <c r="E22" s="37"/>
      <c r="F22" s="27">
        <v>200</v>
      </c>
      <c r="G22" s="27">
        <f t="shared" si="0"/>
        <v>2400</v>
      </c>
      <c r="H22" s="51"/>
      <c r="I22" s="30"/>
      <c r="J22" s="30"/>
      <c r="K22" s="30"/>
      <c r="L22" s="30"/>
      <c r="M22" s="30"/>
    </row>
    <row r="23" spans="1:13" x14ac:dyDescent="0.25">
      <c r="A23" s="26">
        <v>57</v>
      </c>
      <c r="B23" s="25" t="s">
        <v>218</v>
      </c>
      <c r="C23" s="26" t="s">
        <v>17</v>
      </c>
      <c r="D23" s="26">
        <v>1</v>
      </c>
      <c r="E23" s="37"/>
      <c r="F23" s="27">
        <v>18000</v>
      </c>
      <c r="G23" s="27">
        <f t="shared" si="0"/>
        <v>18000</v>
      </c>
      <c r="H23" s="51"/>
      <c r="I23" s="30"/>
      <c r="J23" s="30"/>
      <c r="K23" s="30"/>
      <c r="L23" s="30"/>
      <c r="M23" s="30"/>
    </row>
    <row r="24" spans="1:13" x14ac:dyDescent="0.25">
      <c r="A24" s="26">
        <v>58</v>
      </c>
      <c r="B24" s="25" t="s">
        <v>224</v>
      </c>
      <c r="C24" s="26" t="s">
        <v>17</v>
      </c>
      <c r="D24" s="15">
        <v>1</v>
      </c>
      <c r="E24" s="37"/>
      <c r="F24" s="27">
        <v>45000</v>
      </c>
      <c r="G24" s="27">
        <f t="shared" si="0"/>
        <v>45000</v>
      </c>
      <c r="H24" s="51"/>
      <c r="I24" s="30"/>
      <c r="J24" s="30"/>
      <c r="K24" s="30"/>
      <c r="L24" s="30"/>
      <c r="M24" s="30"/>
    </row>
    <row r="25" spans="1:13" x14ac:dyDescent="0.25">
      <c r="A25" s="26">
        <v>59</v>
      </c>
      <c r="B25" s="25" t="s">
        <v>225</v>
      </c>
      <c r="C25" s="26" t="s">
        <v>17</v>
      </c>
      <c r="D25" s="15">
        <v>6</v>
      </c>
      <c r="E25" s="37"/>
      <c r="F25" s="27">
        <v>1800</v>
      </c>
      <c r="G25" s="27">
        <f t="shared" si="0"/>
        <v>10800</v>
      </c>
      <c r="H25" s="51"/>
      <c r="I25" s="30"/>
      <c r="J25" s="30"/>
      <c r="K25" s="30"/>
      <c r="L25" s="30"/>
      <c r="M25" s="30"/>
    </row>
    <row r="26" spans="1:13" x14ac:dyDescent="0.25">
      <c r="A26" s="26">
        <v>60</v>
      </c>
      <c r="B26" s="25" t="s">
        <v>232</v>
      </c>
      <c r="C26" s="26" t="s">
        <v>17</v>
      </c>
      <c r="D26" s="26">
        <v>11</v>
      </c>
      <c r="E26" s="37"/>
      <c r="F26" s="27">
        <v>180</v>
      </c>
      <c r="G26" s="27">
        <f t="shared" si="0"/>
        <v>1980</v>
      </c>
      <c r="H26" s="51"/>
      <c r="I26" s="30"/>
      <c r="J26" s="30"/>
      <c r="K26" s="30"/>
      <c r="L26" s="30"/>
      <c r="M26" s="30"/>
    </row>
    <row r="27" spans="1:13" x14ac:dyDescent="0.25">
      <c r="A27" s="26">
        <v>61</v>
      </c>
      <c r="B27" s="25" t="s">
        <v>226</v>
      </c>
      <c r="C27" s="26" t="s">
        <v>17</v>
      </c>
      <c r="D27" s="26">
        <v>1</v>
      </c>
      <c r="E27" s="37"/>
      <c r="F27" s="27">
        <v>2600</v>
      </c>
      <c r="G27" s="27">
        <f t="shared" si="0"/>
        <v>2600</v>
      </c>
      <c r="H27" s="51"/>
      <c r="I27" s="30"/>
      <c r="J27" s="30"/>
      <c r="K27" s="30"/>
      <c r="L27" s="30"/>
      <c r="M27" s="30"/>
    </row>
    <row r="28" spans="1:13" x14ac:dyDescent="0.25">
      <c r="A28" s="26">
        <v>62</v>
      </c>
      <c r="B28" s="25" t="s">
        <v>227</v>
      </c>
      <c r="C28" s="26" t="s">
        <v>17</v>
      </c>
      <c r="D28" s="26">
        <v>1</v>
      </c>
      <c r="E28" s="37"/>
      <c r="F28" s="27">
        <v>8000</v>
      </c>
      <c r="G28" s="27">
        <f t="shared" si="0"/>
        <v>8000</v>
      </c>
      <c r="H28" s="51"/>
      <c r="I28" s="30"/>
      <c r="J28" s="30"/>
      <c r="K28" s="30"/>
      <c r="L28" s="30"/>
      <c r="M28" s="30"/>
    </row>
    <row r="29" spans="1:13" ht="28.5" customHeight="1" x14ac:dyDescent="0.25">
      <c r="A29" s="26">
        <v>63</v>
      </c>
      <c r="B29" s="25" t="s">
        <v>228</v>
      </c>
      <c r="C29" s="26" t="s">
        <v>17</v>
      </c>
      <c r="D29" s="26">
        <v>1</v>
      </c>
      <c r="E29" s="37"/>
      <c r="F29" s="27">
        <v>11000</v>
      </c>
      <c r="G29" s="27">
        <f t="shared" si="0"/>
        <v>11000</v>
      </c>
      <c r="H29" s="51"/>
      <c r="I29" s="30"/>
      <c r="J29" s="30"/>
      <c r="K29" s="30"/>
      <c r="L29" s="30"/>
      <c r="M29" s="30"/>
    </row>
    <row r="30" spans="1:13" x14ac:dyDescent="0.25">
      <c r="A30" s="26">
        <v>64</v>
      </c>
      <c r="B30" s="25" t="s">
        <v>229</v>
      </c>
      <c r="C30" s="26" t="s">
        <v>17</v>
      </c>
      <c r="D30" s="26">
        <v>1</v>
      </c>
      <c r="E30" s="37"/>
      <c r="F30" s="27">
        <v>5500</v>
      </c>
      <c r="G30" s="27">
        <f t="shared" si="0"/>
        <v>5500</v>
      </c>
      <c r="H30" s="51"/>
      <c r="I30" s="30"/>
      <c r="J30" s="30"/>
      <c r="K30" s="30"/>
      <c r="L30" s="30"/>
      <c r="M30" s="30"/>
    </row>
    <row r="31" spans="1:13" x14ac:dyDescent="0.25">
      <c r="A31" s="26">
        <v>65</v>
      </c>
      <c r="B31" s="25" t="s">
        <v>231</v>
      </c>
      <c r="C31" s="26" t="s">
        <v>17</v>
      </c>
      <c r="D31" s="26">
        <v>2</v>
      </c>
      <c r="E31" s="37"/>
      <c r="F31" s="27">
        <v>6500</v>
      </c>
      <c r="G31" s="27">
        <f t="shared" si="0"/>
        <v>13000</v>
      </c>
      <c r="H31" s="51"/>
      <c r="I31" s="30"/>
      <c r="J31" s="30"/>
      <c r="K31" s="30"/>
      <c r="L31" s="30"/>
      <c r="M31" s="30"/>
    </row>
    <row r="32" spans="1:13" x14ac:dyDescent="0.25">
      <c r="A32" s="26">
        <v>66</v>
      </c>
      <c r="B32" s="25" t="s">
        <v>230</v>
      </c>
      <c r="C32" s="26" t="s">
        <v>17</v>
      </c>
      <c r="D32" s="26">
        <v>4</v>
      </c>
      <c r="E32" s="37"/>
      <c r="F32" s="27">
        <v>2800</v>
      </c>
      <c r="G32" s="27">
        <f t="shared" si="0"/>
        <v>11200</v>
      </c>
      <c r="H32" s="51"/>
      <c r="I32" s="30"/>
      <c r="J32" s="30"/>
      <c r="K32" s="30"/>
      <c r="L32" s="30"/>
      <c r="M32" s="30"/>
    </row>
    <row r="33" spans="1:13" x14ac:dyDescent="0.25">
      <c r="A33" s="51"/>
      <c r="B33" s="30"/>
      <c r="C33" s="30"/>
      <c r="D33" s="30"/>
      <c r="E33" s="30"/>
      <c r="F33" s="23" t="s">
        <v>403</v>
      </c>
      <c r="G33" s="27">
        <f>SUM(G9:G32)</f>
        <v>338380</v>
      </c>
      <c r="H33" s="51"/>
      <c r="I33" s="30"/>
      <c r="J33" s="30"/>
      <c r="K33" s="30"/>
      <c r="L33" s="30"/>
      <c r="M33" s="30"/>
    </row>
    <row r="34" spans="1:13" x14ac:dyDescent="0.25">
      <c r="A34" s="41"/>
      <c r="B34" s="41"/>
      <c r="C34" s="41"/>
      <c r="D34" s="41"/>
      <c r="E34" s="41"/>
      <c r="F34" s="41"/>
      <c r="G34" s="41"/>
      <c r="H34" s="41"/>
    </row>
    <row r="35" spans="1:13" x14ac:dyDescent="0.25">
      <c r="A35" s="41"/>
      <c r="B35" s="41"/>
      <c r="C35" s="41"/>
      <c r="D35" s="41"/>
      <c r="E35" s="41"/>
      <c r="F35" s="41"/>
      <c r="G35" s="41"/>
      <c r="H35" s="41"/>
    </row>
    <row r="36" spans="1:13" x14ac:dyDescent="0.25">
      <c r="A36" s="41"/>
      <c r="B36" s="41"/>
      <c r="C36" s="41"/>
      <c r="D36" s="41"/>
      <c r="E36" s="41"/>
      <c r="F36" s="41"/>
      <c r="G36" s="41"/>
      <c r="H36" s="41"/>
    </row>
    <row r="37" spans="1:13" x14ac:dyDescent="0.25">
      <c r="A37" s="41"/>
      <c r="B37" s="41"/>
      <c r="C37" s="41"/>
      <c r="D37" s="41"/>
      <c r="E37" s="41"/>
      <c r="F37" s="41"/>
      <c r="G37" s="41"/>
      <c r="H37" s="41"/>
    </row>
    <row r="38" spans="1:13" x14ac:dyDescent="0.25">
      <c r="A38" s="41"/>
      <c r="B38" s="41"/>
      <c r="C38" s="41"/>
      <c r="D38" s="41"/>
      <c r="E38" s="41"/>
      <c r="F38" s="41"/>
      <c r="G38" s="41"/>
      <c r="H38" s="41"/>
    </row>
    <row r="39" spans="1:13" x14ac:dyDescent="0.25">
      <c r="A39" s="41"/>
      <c r="B39" s="41"/>
      <c r="C39" s="41"/>
      <c r="D39" s="41"/>
      <c r="E39" s="41"/>
      <c r="F39" s="41"/>
      <c r="G39" s="41"/>
      <c r="H39" s="41"/>
    </row>
    <row r="40" spans="1:13" x14ac:dyDescent="0.25">
      <c r="A40" s="41"/>
      <c r="B40" s="41"/>
      <c r="C40" s="41"/>
      <c r="D40" s="41"/>
      <c r="E40" s="41"/>
      <c r="F40" s="41"/>
      <c r="G40" s="41"/>
      <c r="H40" s="41"/>
    </row>
    <row r="41" spans="1:13" x14ac:dyDescent="0.25">
      <c r="A41" s="41"/>
      <c r="B41" s="41"/>
      <c r="C41" s="41"/>
      <c r="D41" s="41"/>
      <c r="E41" s="41"/>
      <c r="F41" s="41"/>
      <c r="G41" s="41"/>
      <c r="H41" s="41"/>
    </row>
    <row r="42" spans="1:13" x14ac:dyDescent="0.25">
      <c r="A42" s="41"/>
      <c r="B42" s="41"/>
      <c r="C42" s="41"/>
      <c r="D42" s="41"/>
      <c r="E42" s="41"/>
      <c r="F42" s="41"/>
      <c r="G42" s="41"/>
      <c r="H42" s="41"/>
    </row>
    <row r="43" spans="1:13" x14ac:dyDescent="0.25">
      <c r="A43" s="41"/>
      <c r="B43" s="41"/>
      <c r="C43" s="41"/>
      <c r="D43" s="41"/>
      <c r="E43" s="41"/>
      <c r="F43" s="41"/>
      <c r="G43" s="41"/>
      <c r="H43" s="41"/>
    </row>
    <row r="44" spans="1:13" x14ac:dyDescent="0.25">
      <c r="A44" s="41"/>
      <c r="B44" s="41"/>
      <c r="C44" s="41"/>
      <c r="D44" s="41"/>
      <c r="E44" s="41"/>
      <c r="F44" s="41"/>
      <c r="G44" s="41"/>
      <c r="H44" s="41"/>
    </row>
    <row r="45" spans="1:13" x14ac:dyDescent="0.25">
      <c r="A45" s="41"/>
      <c r="B45" s="41"/>
      <c r="C45" s="41"/>
      <c r="D45" s="41"/>
      <c r="E45" s="41"/>
      <c r="F45" s="41"/>
      <c r="G45" s="41"/>
      <c r="H45" s="41"/>
    </row>
    <row r="46" spans="1:13" x14ac:dyDescent="0.25">
      <c r="A46" s="41"/>
      <c r="B46" s="41"/>
      <c r="C46" s="41"/>
      <c r="D46" s="41"/>
      <c r="E46" s="41"/>
      <c r="F46" s="41"/>
      <c r="G46" s="41"/>
      <c r="H46" s="41"/>
    </row>
    <row r="47" spans="1:13" x14ac:dyDescent="0.25">
      <c r="A47" s="41"/>
      <c r="B47" s="41"/>
      <c r="C47" s="41"/>
      <c r="D47" s="41"/>
      <c r="E47" s="41"/>
      <c r="F47" s="41"/>
      <c r="G47" s="41"/>
      <c r="H47" s="41"/>
    </row>
    <row r="48" spans="1:13" x14ac:dyDescent="0.25">
      <c r="A48" s="41"/>
      <c r="B48" s="41"/>
      <c r="C48" s="41"/>
      <c r="D48" s="41"/>
      <c r="E48" s="41"/>
      <c r="F48" s="41"/>
      <c r="G48" s="41"/>
      <c r="H48" s="41"/>
    </row>
    <row r="49" spans="1:8" x14ac:dyDescent="0.25">
      <c r="A49" s="41"/>
      <c r="B49" s="41"/>
      <c r="C49" s="41"/>
      <c r="D49" s="41"/>
      <c r="E49" s="41"/>
      <c r="F49" s="41"/>
      <c r="G49" s="41"/>
      <c r="H49" s="41"/>
    </row>
    <row r="50" spans="1:8" x14ac:dyDescent="0.25">
      <c r="A50" s="41"/>
      <c r="B50" s="41"/>
      <c r="C50" s="41"/>
      <c r="D50" s="41"/>
      <c r="E50" s="41"/>
      <c r="F50" s="41"/>
      <c r="G50" s="41"/>
      <c r="H50" s="41"/>
    </row>
    <row r="51" spans="1:8" x14ac:dyDescent="0.25">
      <c r="A51" s="41"/>
      <c r="B51" s="41"/>
      <c r="C51" s="41"/>
      <c r="D51" s="41"/>
      <c r="E51" s="41"/>
      <c r="F51" s="41"/>
      <c r="G51" s="41"/>
      <c r="H51" s="41"/>
    </row>
    <row r="52" spans="1:8" x14ac:dyDescent="0.25">
      <c r="A52" s="41"/>
      <c r="B52" s="41"/>
      <c r="C52" s="41"/>
      <c r="D52" s="41"/>
      <c r="E52" s="41"/>
      <c r="F52" s="41"/>
      <c r="G52" s="41"/>
      <c r="H52" s="41"/>
    </row>
    <row r="53" spans="1:8" x14ac:dyDescent="0.25">
      <c r="A53" s="41"/>
      <c r="B53" s="41"/>
      <c r="C53" s="41"/>
      <c r="D53" s="41"/>
      <c r="E53" s="41"/>
      <c r="F53" s="41"/>
      <c r="G53" s="41"/>
      <c r="H53" s="41"/>
    </row>
    <row r="54" spans="1:8" x14ac:dyDescent="0.25">
      <c r="A54" s="41"/>
      <c r="B54" s="41"/>
      <c r="C54" s="41"/>
      <c r="D54" s="41"/>
      <c r="E54" s="41"/>
      <c r="F54" s="41"/>
      <c r="G54" s="41"/>
      <c r="H54" s="41"/>
    </row>
    <row r="55" spans="1:8" x14ac:dyDescent="0.25">
      <c r="A55" s="41"/>
      <c r="B55" s="41"/>
      <c r="C55" s="41"/>
      <c r="D55" s="41"/>
      <c r="E55" s="41"/>
      <c r="F55" s="41"/>
      <c r="G55" s="41"/>
      <c r="H55" s="41"/>
    </row>
    <row r="56" spans="1:8" x14ac:dyDescent="0.25">
      <c r="A56" s="41"/>
      <c r="B56" s="41"/>
      <c r="C56" s="41"/>
      <c r="D56" s="41"/>
      <c r="E56" s="41"/>
      <c r="F56" s="41"/>
      <c r="G56" s="41"/>
      <c r="H56" s="41"/>
    </row>
  </sheetData>
  <phoneticPr fontId="15" type="noConversion"/>
  <pageMargins left="0.70866141732283472" right="0.70866141732283472" top="0.74803149606299213" bottom="0.74803149606299213" header="0.31496062992125984" footer="0.31496062992125984"/>
  <pageSetup paperSize="9" scale="64" orientation="portrait" r:id="rId1"/>
  <rowBreaks count="1" manualBreakCount="1">
    <brk id="56" max="9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48"/>
  <sheetViews>
    <sheetView view="pageBreakPreview" zoomScale="70" zoomScaleNormal="100" zoomScaleSheetLayoutView="70" workbookViewId="0">
      <selection activeCell="G21" sqref="G21"/>
    </sheetView>
  </sheetViews>
  <sheetFormatPr defaultRowHeight="15" x14ac:dyDescent="0.25"/>
  <cols>
    <col min="1" max="1" width="9.140625" style="36"/>
    <col min="2" max="2" width="31.28515625" style="36" bestFit="1" customWidth="1"/>
    <col min="3" max="3" width="19.5703125" style="36" bestFit="1" customWidth="1"/>
    <col min="4" max="4" width="21.140625" style="36" bestFit="1" customWidth="1"/>
    <col min="5" max="5" width="11.7109375" style="36" bestFit="1" customWidth="1"/>
    <col min="6" max="6" width="13.28515625" style="36" bestFit="1" customWidth="1"/>
    <col min="7" max="7" width="18.42578125" style="36" bestFit="1" customWidth="1"/>
    <col min="8" max="8" width="11.28515625" style="36" customWidth="1"/>
    <col min="9" max="9" width="12.140625" style="36" customWidth="1"/>
    <col min="10" max="16384" width="9.140625" style="36"/>
  </cols>
  <sheetData>
    <row r="1" spans="1:11" ht="15.75" x14ac:dyDescent="0.25">
      <c r="A1" s="45" t="s">
        <v>8</v>
      </c>
      <c r="B1" s="45"/>
      <c r="C1" s="45"/>
      <c r="D1" s="45"/>
      <c r="E1" s="45"/>
      <c r="F1" s="45"/>
      <c r="G1" s="45"/>
    </row>
    <row r="2" spans="1:11" ht="15.75" x14ac:dyDescent="0.25">
      <c r="A2" s="45" t="s">
        <v>0</v>
      </c>
      <c r="B2" s="45"/>
      <c r="C2" s="45"/>
      <c r="D2" s="45"/>
      <c r="E2" s="45"/>
      <c r="F2" s="45"/>
      <c r="G2" s="45"/>
    </row>
    <row r="3" spans="1:11" ht="15.75" x14ac:dyDescent="0.25">
      <c r="A3" s="45"/>
      <c r="B3" s="45"/>
      <c r="C3" s="45"/>
      <c r="D3" s="45"/>
      <c r="E3" s="45"/>
      <c r="F3" s="45"/>
      <c r="G3" s="45"/>
    </row>
    <row r="4" spans="1:11" ht="15.75" x14ac:dyDescent="0.25">
      <c r="A4" s="46" t="s">
        <v>154</v>
      </c>
      <c r="B4" s="46"/>
      <c r="C4" s="45"/>
      <c r="D4" s="45"/>
      <c r="E4" s="45"/>
      <c r="F4" s="45"/>
      <c r="G4" s="45"/>
    </row>
    <row r="5" spans="1:11" ht="15.75" x14ac:dyDescent="0.25">
      <c r="A5" s="45" t="s">
        <v>1</v>
      </c>
      <c r="B5" s="45"/>
      <c r="C5" s="45"/>
      <c r="D5" s="45"/>
      <c r="E5" s="45"/>
      <c r="F5" s="45"/>
      <c r="G5" s="45"/>
    </row>
    <row r="6" spans="1:11" ht="15.75" x14ac:dyDescent="0.25">
      <c r="A6" s="45"/>
      <c r="B6" s="45"/>
      <c r="C6" s="45"/>
      <c r="D6" s="45"/>
      <c r="E6" s="45"/>
      <c r="F6" s="45"/>
      <c r="G6" s="45"/>
    </row>
    <row r="7" spans="1:11" ht="15.75" x14ac:dyDescent="0.25">
      <c r="A7" s="49"/>
      <c r="B7" s="49"/>
      <c r="C7" s="49"/>
      <c r="D7" s="49"/>
      <c r="E7" s="49"/>
      <c r="F7" s="49"/>
      <c r="G7" s="49"/>
      <c r="H7" s="49"/>
    </row>
    <row r="8" spans="1:11" s="74" customFormat="1" ht="39.950000000000003" customHeight="1" x14ac:dyDescent="0.25">
      <c r="A8" s="76"/>
      <c r="B8" s="76"/>
      <c r="C8" s="76"/>
      <c r="D8" s="76"/>
      <c r="E8" s="76"/>
      <c r="F8" s="76"/>
      <c r="G8" s="76"/>
      <c r="H8" s="52"/>
      <c r="I8" s="52"/>
      <c r="J8" s="52"/>
      <c r="K8" s="52"/>
    </row>
    <row r="9" spans="1:11" ht="15.75" customHeight="1" x14ac:dyDescent="0.25">
      <c r="A9" s="33" t="s">
        <v>3</v>
      </c>
      <c r="B9" s="34" t="s">
        <v>4</v>
      </c>
      <c r="C9" s="33" t="s">
        <v>5</v>
      </c>
      <c r="D9" s="33" t="s">
        <v>6</v>
      </c>
      <c r="E9" s="33" t="s">
        <v>84</v>
      </c>
      <c r="F9" s="35" t="s">
        <v>401</v>
      </c>
      <c r="G9" s="35" t="s">
        <v>402</v>
      </c>
      <c r="H9" s="50"/>
      <c r="I9" s="50"/>
      <c r="J9" s="41"/>
      <c r="K9" s="41"/>
    </row>
    <row r="10" spans="1:11" ht="15" customHeight="1" x14ac:dyDescent="0.25">
      <c r="A10" s="26">
        <v>1</v>
      </c>
      <c r="B10" s="16" t="s">
        <v>152</v>
      </c>
      <c r="C10" s="26" t="s">
        <v>17</v>
      </c>
      <c r="D10" s="26">
        <v>1</v>
      </c>
      <c r="E10" s="37"/>
      <c r="F10" s="27">
        <v>10000</v>
      </c>
      <c r="G10" s="27">
        <f t="shared" ref="G10:G22" si="0">F10*D10</f>
        <v>10000</v>
      </c>
      <c r="H10" s="50"/>
      <c r="I10" s="50"/>
      <c r="J10" s="41"/>
      <c r="K10" s="41"/>
    </row>
    <row r="11" spans="1:11" x14ac:dyDescent="0.25">
      <c r="A11" s="26">
        <v>2</v>
      </c>
      <c r="B11" s="25" t="s">
        <v>22</v>
      </c>
      <c r="C11" s="26" t="s">
        <v>17</v>
      </c>
      <c r="D11" s="26">
        <v>1</v>
      </c>
      <c r="E11" s="37"/>
      <c r="F11" s="27">
        <v>2000</v>
      </c>
      <c r="G11" s="27">
        <f t="shared" si="0"/>
        <v>2000</v>
      </c>
      <c r="H11" s="51"/>
      <c r="I11" s="41"/>
      <c r="J11" s="41"/>
      <c r="K11" s="41"/>
    </row>
    <row r="12" spans="1:11" x14ac:dyDescent="0.25">
      <c r="A12" s="26">
        <v>3</v>
      </c>
      <c r="B12" s="25" t="s">
        <v>149</v>
      </c>
      <c r="C12" s="26" t="s">
        <v>17</v>
      </c>
      <c r="D12" s="26">
        <v>1</v>
      </c>
      <c r="E12" s="37"/>
      <c r="F12" s="27">
        <v>28000</v>
      </c>
      <c r="G12" s="27">
        <f t="shared" si="0"/>
        <v>28000</v>
      </c>
      <c r="H12" s="51"/>
      <c r="I12" s="41"/>
      <c r="J12" s="41"/>
      <c r="K12" s="41"/>
    </row>
    <row r="13" spans="1:11" ht="30" x14ac:dyDescent="0.25">
      <c r="A13" s="26">
        <v>4</v>
      </c>
      <c r="B13" s="67" t="s">
        <v>150</v>
      </c>
      <c r="C13" s="26" t="s">
        <v>17</v>
      </c>
      <c r="D13" s="26">
        <v>1</v>
      </c>
      <c r="E13" s="37"/>
      <c r="F13" s="27">
        <v>30000</v>
      </c>
      <c r="G13" s="27">
        <f t="shared" si="0"/>
        <v>30000</v>
      </c>
      <c r="H13" s="51"/>
      <c r="I13" s="41"/>
      <c r="J13" s="41"/>
      <c r="K13" s="41"/>
    </row>
    <row r="14" spans="1:11" ht="33" customHeight="1" x14ac:dyDescent="0.25">
      <c r="A14" s="26">
        <v>5</v>
      </c>
      <c r="B14" s="25" t="s">
        <v>23</v>
      </c>
      <c r="C14" s="26" t="s">
        <v>17</v>
      </c>
      <c r="D14" s="26">
        <v>2</v>
      </c>
      <c r="E14" s="37"/>
      <c r="F14" s="27">
        <v>2500</v>
      </c>
      <c r="G14" s="27">
        <f t="shared" si="0"/>
        <v>5000</v>
      </c>
      <c r="H14" s="51"/>
      <c r="I14" s="41"/>
      <c r="J14" s="41"/>
      <c r="K14" s="41"/>
    </row>
    <row r="15" spans="1:11" x14ac:dyDescent="0.25">
      <c r="A15" s="26">
        <v>6</v>
      </c>
      <c r="B15" s="25" t="s">
        <v>151</v>
      </c>
      <c r="C15" s="26" t="s">
        <v>17</v>
      </c>
      <c r="D15" s="26">
        <v>1</v>
      </c>
      <c r="E15" s="37"/>
      <c r="F15" s="27">
        <v>5600</v>
      </c>
      <c r="G15" s="27">
        <f t="shared" si="0"/>
        <v>5600</v>
      </c>
      <c r="H15" s="51"/>
      <c r="I15" s="41"/>
      <c r="J15" s="41"/>
      <c r="K15" s="41"/>
    </row>
    <row r="16" spans="1:11" x14ac:dyDescent="0.25">
      <c r="A16" s="26">
        <v>7</v>
      </c>
      <c r="B16" s="25" t="s">
        <v>24</v>
      </c>
      <c r="C16" s="26" t="s">
        <v>17</v>
      </c>
      <c r="D16" s="26">
        <v>1</v>
      </c>
      <c r="E16" s="37"/>
      <c r="F16" s="27">
        <v>2800</v>
      </c>
      <c r="G16" s="27">
        <f t="shared" si="0"/>
        <v>2800</v>
      </c>
      <c r="H16" s="51"/>
      <c r="I16" s="41"/>
      <c r="J16" s="41"/>
      <c r="K16" s="41"/>
    </row>
    <row r="17" spans="1:11" x14ac:dyDescent="0.25">
      <c r="A17" s="26">
        <v>8</v>
      </c>
      <c r="B17" s="25" t="s">
        <v>24</v>
      </c>
      <c r="C17" s="26" t="s">
        <v>17</v>
      </c>
      <c r="D17" s="26">
        <v>1</v>
      </c>
      <c r="E17" s="37"/>
      <c r="F17" s="27">
        <v>2800</v>
      </c>
      <c r="G17" s="27">
        <f t="shared" si="0"/>
        <v>2800</v>
      </c>
      <c r="H17" s="51"/>
      <c r="I17" s="41"/>
      <c r="J17" s="41"/>
      <c r="K17" s="41"/>
    </row>
    <row r="18" spans="1:11" x14ac:dyDescent="0.25">
      <c r="A18" s="26">
        <v>9</v>
      </c>
      <c r="B18" s="25" t="s">
        <v>25</v>
      </c>
      <c r="C18" s="26" t="s">
        <v>17</v>
      </c>
      <c r="D18" s="26">
        <v>1</v>
      </c>
      <c r="E18" s="37"/>
      <c r="F18" s="27">
        <v>3000</v>
      </c>
      <c r="G18" s="27">
        <f t="shared" si="0"/>
        <v>3000</v>
      </c>
      <c r="H18" s="51"/>
      <c r="I18" s="41"/>
      <c r="J18" s="41"/>
      <c r="K18" s="41"/>
    </row>
    <row r="19" spans="1:11" x14ac:dyDescent="0.25">
      <c r="A19" s="26">
        <v>10</v>
      </c>
      <c r="B19" s="25" t="s">
        <v>26</v>
      </c>
      <c r="C19" s="26" t="s">
        <v>17</v>
      </c>
      <c r="D19" s="26">
        <v>1</v>
      </c>
      <c r="E19" s="37"/>
      <c r="F19" s="27">
        <v>7000</v>
      </c>
      <c r="G19" s="27">
        <f t="shared" si="0"/>
        <v>7000</v>
      </c>
      <c r="H19" s="51"/>
      <c r="I19" s="41"/>
      <c r="J19" s="41"/>
      <c r="K19" s="41"/>
    </row>
    <row r="20" spans="1:11" x14ac:dyDescent="0.25">
      <c r="A20" s="26">
        <v>11</v>
      </c>
      <c r="B20" s="25" t="s">
        <v>153</v>
      </c>
      <c r="C20" s="26" t="s">
        <v>17</v>
      </c>
      <c r="D20" s="26">
        <v>1</v>
      </c>
      <c r="E20" s="37"/>
      <c r="F20" s="27">
        <v>500</v>
      </c>
      <c r="G20" s="27">
        <f t="shared" si="0"/>
        <v>500</v>
      </c>
      <c r="H20" s="51"/>
      <c r="I20" s="41"/>
      <c r="J20" s="41"/>
      <c r="K20" s="41"/>
    </row>
    <row r="21" spans="1:11" x14ac:dyDescent="0.25">
      <c r="A21" s="26">
        <v>12</v>
      </c>
      <c r="B21" s="25" t="s">
        <v>209</v>
      </c>
      <c r="C21" s="26" t="s">
        <v>17</v>
      </c>
      <c r="D21" s="26">
        <v>3</v>
      </c>
      <c r="E21" s="37"/>
      <c r="F21" s="27">
        <v>6000</v>
      </c>
      <c r="G21" s="27">
        <f t="shared" si="0"/>
        <v>18000</v>
      </c>
      <c r="H21" s="51"/>
      <c r="I21" s="41"/>
      <c r="J21" s="41"/>
      <c r="K21" s="41"/>
    </row>
    <row r="22" spans="1:11" x14ac:dyDescent="0.25">
      <c r="A22" s="26">
        <v>13</v>
      </c>
      <c r="B22" s="25" t="s">
        <v>210</v>
      </c>
      <c r="C22" s="26" t="s">
        <v>17</v>
      </c>
      <c r="D22" s="26">
        <v>5</v>
      </c>
      <c r="E22" s="37"/>
      <c r="F22" s="27">
        <v>6000</v>
      </c>
      <c r="G22" s="27">
        <f t="shared" si="0"/>
        <v>30000</v>
      </c>
      <c r="H22" s="51"/>
      <c r="I22" s="41"/>
      <c r="J22" s="41"/>
      <c r="K22" s="41"/>
    </row>
    <row r="23" spans="1:11" x14ac:dyDescent="0.25">
      <c r="A23" s="41"/>
      <c r="B23" s="30"/>
      <c r="C23" s="30"/>
      <c r="D23" s="30"/>
      <c r="E23" s="30"/>
      <c r="F23" s="23" t="s">
        <v>403</v>
      </c>
      <c r="G23" s="27">
        <f>SUM(G10:G22)</f>
        <v>144700</v>
      </c>
      <c r="H23" s="51"/>
      <c r="I23" s="41"/>
      <c r="J23" s="41"/>
      <c r="K23" s="41"/>
    </row>
    <row r="24" spans="1:11" x14ac:dyDescent="0.25">
      <c r="A24" s="41"/>
      <c r="B24" s="41"/>
      <c r="C24" s="41"/>
      <c r="D24" s="41"/>
      <c r="E24" s="41"/>
      <c r="F24" s="41"/>
      <c r="G24" s="41"/>
      <c r="H24" s="41"/>
    </row>
    <row r="25" spans="1:11" x14ac:dyDescent="0.25">
      <c r="A25" s="41"/>
      <c r="B25" s="41"/>
      <c r="C25" s="41"/>
      <c r="D25" s="41"/>
      <c r="E25" s="41"/>
      <c r="F25" s="41"/>
      <c r="G25" s="41"/>
      <c r="H25" s="41"/>
    </row>
    <row r="26" spans="1:11" x14ac:dyDescent="0.25">
      <c r="A26" s="41"/>
      <c r="B26" s="41"/>
      <c r="C26" s="41"/>
      <c r="D26" s="41"/>
      <c r="E26" s="41"/>
      <c r="F26" s="41"/>
      <c r="G26" s="41"/>
      <c r="H26" s="41"/>
    </row>
    <row r="27" spans="1:11" x14ac:dyDescent="0.25">
      <c r="A27" s="41"/>
      <c r="B27" s="41"/>
      <c r="C27" s="41"/>
      <c r="D27" s="41"/>
      <c r="E27" s="41"/>
      <c r="F27" s="41"/>
      <c r="G27" s="41"/>
      <c r="H27" s="41"/>
    </row>
    <row r="28" spans="1:11" x14ac:dyDescent="0.25">
      <c r="A28" s="41"/>
      <c r="B28" s="41"/>
      <c r="C28" s="41"/>
      <c r="D28" s="41"/>
      <c r="E28" s="41"/>
      <c r="F28" s="41"/>
      <c r="G28" s="41"/>
      <c r="H28" s="41"/>
    </row>
    <row r="29" spans="1:11" x14ac:dyDescent="0.25">
      <c r="A29" s="41"/>
      <c r="B29" s="41"/>
      <c r="C29" s="41"/>
      <c r="D29" s="41"/>
      <c r="E29" s="41"/>
      <c r="F29" s="41"/>
      <c r="G29" s="41"/>
      <c r="H29" s="41"/>
    </row>
    <row r="30" spans="1:11" x14ac:dyDescent="0.25">
      <c r="A30" s="41"/>
      <c r="B30" s="41"/>
      <c r="C30" s="41"/>
      <c r="D30" s="41"/>
      <c r="E30" s="41"/>
      <c r="F30" s="41"/>
      <c r="G30" s="41"/>
      <c r="H30" s="41"/>
    </row>
    <row r="31" spans="1:11" x14ac:dyDescent="0.25">
      <c r="A31" s="41"/>
      <c r="B31" s="41"/>
      <c r="C31" s="41"/>
      <c r="D31" s="41"/>
      <c r="E31" s="41"/>
      <c r="F31" s="41"/>
      <c r="G31" s="41"/>
      <c r="H31" s="41"/>
    </row>
    <row r="32" spans="1:11" x14ac:dyDescent="0.25">
      <c r="A32" s="41"/>
      <c r="B32" s="41"/>
      <c r="C32" s="41"/>
      <c r="D32" s="41"/>
      <c r="E32" s="41"/>
      <c r="F32" s="41"/>
      <c r="G32" s="41"/>
      <c r="H32" s="41"/>
    </row>
    <row r="33" spans="1:8" x14ac:dyDescent="0.25">
      <c r="A33" s="41"/>
      <c r="B33" s="41"/>
      <c r="C33" s="41"/>
      <c r="D33" s="41"/>
      <c r="E33" s="41"/>
      <c r="F33" s="41"/>
      <c r="G33" s="41"/>
      <c r="H33" s="41"/>
    </row>
    <row r="34" spans="1:8" x14ac:dyDescent="0.25">
      <c r="A34" s="41"/>
      <c r="B34" s="41"/>
      <c r="C34" s="41"/>
      <c r="D34" s="41"/>
      <c r="E34" s="41"/>
      <c r="F34" s="41"/>
      <c r="G34" s="41"/>
      <c r="H34" s="41"/>
    </row>
    <row r="35" spans="1:8" x14ac:dyDescent="0.25">
      <c r="A35" s="41"/>
      <c r="B35" s="41"/>
      <c r="C35" s="41"/>
      <c r="D35" s="41"/>
      <c r="E35" s="41"/>
      <c r="F35" s="41"/>
      <c r="G35" s="41"/>
      <c r="H35" s="41"/>
    </row>
    <row r="36" spans="1:8" x14ac:dyDescent="0.25">
      <c r="A36" s="41"/>
      <c r="B36" s="41"/>
      <c r="C36" s="41"/>
      <c r="D36" s="41"/>
      <c r="E36" s="41"/>
      <c r="F36" s="41"/>
      <c r="G36" s="41"/>
      <c r="H36" s="41"/>
    </row>
    <row r="37" spans="1:8" x14ac:dyDescent="0.25">
      <c r="A37" s="41"/>
      <c r="B37" s="41"/>
      <c r="C37" s="41"/>
      <c r="D37" s="41"/>
      <c r="E37" s="41"/>
      <c r="F37" s="41"/>
      <c r="G37" s="41"/>
      <c r="H37" s="41"/>
    </row>
    <row r="38" spans="1:8" x14ac:dyDescent="0.25">
      <c r="A38" s="41"/>
      <c r="B38" s="41"/>
      <c r="C38" s="41"/>
      <c r="D38" s="41"/>
      <c r="E38" s="41"/>
      <c r="F38" s="41"/>
      <c r="G38" s="41"/>
      <c r="H38" s="41"/>
    </row>
    <row r="39" spans="1:8" x14ac:dyDescent="0.25">
      <c r="A39" s="41"/>
      <c r="B39" s="41"/>
      <c r="C39" s="41"/>
      <c r="D39" s="41"/>
      <c r="E39" s="41"/>
      <c r="F39" s="41"/>
      <c r="G39" s="41"/>
      <c r="H39" s="41"/>
    </row>
    <row r="40" spans="1:8" x14ac:dyDescent="0.25">
      <c r="A40" s="41"/>
      <c r="B40" s="41"/>
      <c r="C40" s="41"/>
      <c r="D40" s="41"/>
      <c r="E40" s="41"/>
      <c r="F40" s="41"/>
      <c r="G40" s="41"/>
      <c r="H40" s="41"/>
    </row>
    <row r="41" spans="1:8" x14ac:dyDescent="0.25">
      <c r="A41" s="41"/>
      <c r="B41" s="41"/>
      <c r="C41" s="41"/>
      <c r="D41" s="41"/>
      <c r="E41" s="41"/>
      <c r="F41" s="41"/>
      <c r="G41" s="41"/>
      <c r="H41" s="41"/>
    </row>
    <row r="42" spans="1:8" x14ac:dyDescent="0.25">
      <c r="A42" s="41"/>
      <c r="B42" s="41"/>
      <c r="C42" s="41"/>
      <c r="D42" s="41"/>
      <c r="E42" s="41"/>
      <c r="F42" s="41"/>
      <c r="G42" s="41"/>
      <c r="H42" s="41"/>
    </row>
    <row r="43" spans="1:8" x14ac:dyDescent="0.25">
      <c r="A43" s="41"/>
      <c r="B43" s="41"/>
      <c r="C43" s="41"/>
      <c r="D43" s="41"/>
      <c r="E43" s="41"/>
      <c r="F43" s="41"/>
      <c r="G43" s="41"/>
      <c r="H43" s="41"/>
    </row>
    <row r="44" spans="1:8" x14ac:dyDescent="0.25">
      <c r="A44" s="41"/>
      <c r="B44" s="41"/>
      <c r="C44" s="41"/>
      <c r="D44" s="41"/>
      <c r="E44" s="41"/>
      <c r="F44" s="41"/>
      <c r="G44" s="41"/>
      <c r="H44" s="41"/>
    </row>
    <row r="45" spans="1:8" x14ac:dyDescent="0.25">
      <c r="A45" s="41"/>
      <c r="B45" s="41"/>
      <c r="C45" s="41"/>
      <c r="D45" s="41"/>
      <c r="E45" s="41"/>
      <c r="F45" s="41"/>
      <c r="G45" s="41"/>
      <c r="H45" s="41"/>
    </row>
    <row r="46" spans="1:8" x14ac:dyDescent="0.25">
      <c r="A46" s="41"/>
      <c r="B46" s="41"/>
      <c r="C46" s="41"/>
      <c r="D46" s="41"/>
      <c r="E46" s="41"/>
      <c r="F46" s="41"/>
      <c r="G46" s="41"/>
      <c r="H46" s="41"/>
    </row>
    <row r="47" spans="1:8" x14ac:dyDescent="0.25">
      <c r="A47" s="41"/>
      <c r="B47" s="41"/>
      <c r="C47" s="41"/>
      <c r="D47" s="41"/>
      <c r="E47" s="41"/>
      <c r="F47" s="41"/>
      <c r="G47" s="41"/>
      <c r="H47" s="41"/>
    </row>
    <row r="48" spans="1:8" x14ac:dyDescent="0.25">
      <c r="A48" s="41"/>
      <c r="B48" s="41"/>
      <c r="C48" s="41"/>
      <c r="D48" s="41"/>
      <c r="E48" s="41"/>
      <c r="F48" s="41"/>
      <c r="G48" s="41"/>
      <c r="H48" s="41"/>
    </row>
  </sheetData>
  <phoneticPr fontId="15" type="noConversion"/>
  <pageMargins left="0.70866141732283472" right="0.70866141732283472" top="0.74803149606299213" bottom="0.74803149606299213" header="0.31496062992125984" footer="0.31496062992125984"/>
  <pageSetup paperSize="9" scale="63" orientation="portrait" r:id="rId1"/>
  <rowBreaks count="1" manualBreakCount="1">
    <brk id="48" max="9" man="1"/>
  </rowBreaks>
  <colBreaks count="1" manualBreakCount="1">
    <brk id="8" max="53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61"/>
  <sheetViews>
    <sheetView view="pageBreakPreview" topLeftCell="A26" zoomScaleNormal="100" zoomScaleSheetLayoutView="100" workbookViewId="0">
      <selection activeCell="I40" sqref="I40"/>
    </sheetView>
  </sheetViews>
  <sheetFormatPr defaultRowHeight="15" x14ac:dyDescent="0.25"/>
  <cols>
    <col min="1" max="1" width="9.140625" style="36"/>
    <col min="2" max="2" width="36" style="36" bestFit="1" customWidth="1"/>
    <col min="3" max="3" width="19.140625" style="36" bestFit="1" customWidth="1"/>
    <col min="4" max="4" width="21.85546875" style="36" bestFit="1" customWidth="1"/>
    <col min="5" max="5" width="14.28515625" style="36" bestFit="1" customWidth="1"/>
    <col min="6" max="6" width="13.140625" style="36" bestFit="1" customWidth="1"/>
    <col min="7" max="7" width="18.28515625" style="36" bestFit="1" customWidth="1"/>
    <col min="8" max="8" width="11.28515625" style="36" customWidth="1"/>
    <col min="9" max="9" width="15.140625" style="36" customWidth="1"/>
    <col min="10" max="16384" width="9.140625" style="36"/>
  </cols>
  <sheetData>
    <row r="1" spans="1:11" ht="15.75" x14ac:dyDescent="0.25">
      <c r="A1" s="45" t="s">
        <v>8</v>
      </c>
      <c r="B1" s="45"/>
      <c r="C1" s="45"/>
      <c r="D1" s="45"/>
      <c r="E1" s="45"/>
      <c r="F1" s="45"/>
      <c r="G1" s="45"/>
    </row>
    <row r="2" spans="1:11" ht="15.75" x14ac:dyDescent="0.25">
      <c r="A2" s="45" t="s">
        <v>0</v>
      </c>
      <c r="B2" s="45"/>
      <c r="C2" s="45"/>
      <c r="D2" s="45"/>
      <c r="E2" s="45"/>
      <c r="F2" s="45"/>
      <c r="G2" s="45"/>
    </row>
    <row r="3" spans="1:11" ht="15.75" x14ac:dyDescent="0.25">
      <c r="A3" s="45"/>
      <c r="B3" s="45"/>
      <c r="C3" s="45"/>
      <c r="D3" s="45"/>
      <c r="E3" s="45"/>
      <c r="F3" s="45"/>
      <c r="G3" s="45"/>
    </row>
    <row r="4" spans="1:11" ht="15.75" x14ac:dyDescent="0.25">
      <c r="A4" s="46" t="s">
        <v>138</v>
      </c>
      <c r="B4" s="46"/>
      <c r="C4" s="46"/>
      <c r="D4" s="46"/>
      <c r="E4" s="45"/>
      <c r="F4" s="45"/>
      <c r="G4" s="45"/>
    </row>
    <row r="5" spans="1:11" ht="15.75" x14ac:dyDescent="0.25">
      <c r="A5" s="45" t="s">
        <v>1</v>
      </c>
      <c r="B5" s="45"/>
      <c r="C5" s="45"/>
      <c r="D5" s="45"/>
      <c r="E5" s="45"/>
      <c r="F5" s="45"/>
      <c r="G5" s="45"/>
    </row>
    <row r="6" spans="1:11" ht="15.75" x14ac:dyDescent="0.25">
      <c r="A6" s="45"/>
      <c r="B6" s="45"/>
      <c r="C6" s="45"/>
      <c r="D6" s="45"/>
      <c r="E6" s="45"/>
      <c r="F6" s="45"/>
      <c r="G6" s="45"/>
    </row>
    <row r="7" spans="1:11" ht="15.75" x14ac:dyDescent="0.25">
      <c r="A7" s="49"/>
      <c r="B7" s="49"/>
      <c r="C7" s="49"/>
      <c r="D7" s="49"/>
      <c r="E7" s="49"/>
      <c r="F7" s="49"/>
      <c r="G7" s="49"/>
      <c r="H7" s="49"/>
    </row>
    <row r="8" spans="1:11" s="74" customFormat="1" ht="39.950000000000003" customHeight="1" x14ac:dyDescent="0.25">
      <c r="A8" s="71" t="s">
        <v>3</v>
      </c>
      <c r="B8" s="72" t="s">
        <v>4</v>
      </c>
      <c r="C8" s="71" t="s">
        <v>5</v>
      </c>
      <c r="D8" s="71" t="s">
        <v>6</v>
      </c>
      <c r="E8" s="71" t="s">
        <v>84</v>
      </c>
      <c r="F8" s="73" t="s">
        <v>401</v>
      </c>
      <c r="G8" s="73" t="s">
        <v>402</v>
      </c>
      <c r="H8" s="52"/>
      <c r="I8" s="52"/>
      <c r="J8" s="52"/>
      <c r="K8" s="52"/>
    </row>
    <row r="9" spans="1:11" ht="15.75" customHeight="1" x14ac:dyDescent="0.25">
      <c r="A9" s="26">
        <v>1</v>
      </c>
      <c r="B9" s="25" t="s">
        <v>65</v>
      </c>
      <c r="C9" s="26" t="s">
        <v>17</v>
      </c>
      <c r="D9" s="26">
        <v>1</v>
      </c>
      <c r="E9" s="37"/>
      <c r="F9" s="27">
        <v>18000</v>
      </c>
      <c r="G9" s="27">
        <f t="shared" ref="G9:G39" si="0">F9*D9</f>
        <v>18000</v>
      </c>
      <c r="H9" s="50"/>
      <c r="I9" s="50"/>
      <c r="J9" s="41"/>
      <c r="K9" s="41"/>
    </row>
    <row r="10" spans="1:11" ht="15.75" customHeight="1" x14ac:dyDescent="0.25">
      <c r="A10" s="26">
        <v>2</v>
      </c>
      <c r="B10" s="25" t="s">
        <v>116</v>
      </c>
      <c r="C10" s="26" t="s">
        <v>17</v>
      </c>
      <c r="D10" s="26">
        <v>2</v>
      </c>
      <c r="E10" s="37"/>
      <c r="F10" s="27">
        <v>1300</v>
      </c>
      <c r="G10" s="27">
        <f t="shared" si="0"/>
        <v>2600</v>
      </c>
      <c r="H10" s="50"/>
      <c r="I10" s="50"/>
      <c r="J10" s="41"/>
      <c r="K10" s="41"/>
    </row>
    <row r="11" spans="1:11" x14ac:dyDescent="0.25">
      <c r="A11" s="26">
        <v>3</v>
      </c>
      <c r="B11" s="25" t="s">
        <v>139</v>
      </c>
      <c r="C11" s="26" t="s">
        <v>17</v>
      </c>
      <c r="D11" s="26">
        <v>2</v>
      </c>
      <c r="E11" s="37"/>
      <c r="F11" s="27">
        <v>20000</v>
      </c>
      <c r="G11" s="27">
        <f t="shared" si="0"/>
        <v>40000</v>
      </c>
      <c r="H11" s="51"/>
      <c r="I11" s="41"/>
      <c r="J11" s="41"/>
      <c r="K11" s="41"/>
    </row>
    <row r="12" spans="1:11" x14ac:dyDescent="0.25">
      <c r="A12" s="26">
        <v>4</v>
      </c>
      <c r="B12" s="25" t="s">
        <v>66</v>
      </c>
      <c r="C12" s="26" t="s">
        <v>17</v>
      </c>
      <c r="D12" s="26">
        <v>3</v>
      </c>
      <c r="E12" s="37"/>
      <c r="F12" s="27">
        <v>3000</v>
      </c>
      <c r="G12" s="27">
        <f t="shared" si="0"/>
        <v>9000</v>
      </c>
      <c r="H12" s="51"/>
      <c r="I12" s="41"/>
      <c r="J12" s="41"/>
      <c r="K12" s="41"/>
    </row>
    <row r="13" spans="1:11" x14ac:dyDescent="0.25">
      <c r="A13" s="26">
        <v>5</v>
      </c>
      <c r="B13" s="25" t="s">
        <v>38</v>
      </c>
      <c r="C13" s="26" t="s">
        <v>17</v>
      </c>
      <c r="D13" s="26">
        <v>1</v>
      </c>
      <c r="E13" s="37"/>
      <c r="F13" s="27">
        <v>3000</v>
      </c>
      <c r="G13" s="27">
        <f t="shared" si="0"/>
        <v>3000</v>
      </c>
      <c r="H13" s="51"/>
      <c r="I13" s="41"/>
      <c r="J13" s="41"/>
      <c r="K13" s="41"/>
    </row>
    <row r="14" spans="1:11" x14ac:dyDescent="0.25">
      <c r="A14" s="26">
        <v>6</v>
      </c>
      <c r="B14" s="25" t="s">
        <v>111</v>
      </c>
      <c r="C14" s="26" t="s">
        <v>17</v>
      </c>
      <c r="D14" s="26">
        <v>1</v>
      </c>
      <c r="E14" s="37"/>
      <c r="F14" s="27">
        <v>15000</v>
      </c>
      <c r="G14" s="27">
        <f t="shared" si="0"/>
        <v>15000</v>
      </c>
      <c r="H14" s="51"/>
      <c r="I14" s="41"/>
      <c r="J14" s="41"/>
      <c r="K14" s="41"/>
    </row>
    <row r="15" spans="1:11" x14ac:dyDescent="0.25">
      <c r="A15" s="26">
        <v>7</v>
      </c>
      <c r="B15" s="25" t="s">
        <v>74</v>
      </c>
      <c r="C15" s="26" t="s">
        <v>17</v>
      </c>
      <c r="D15" s="26">
        <v>1</v>
      </c>
      <c r="E15" s="37" t="s">
        <v>373</v>
      </c>
      <c r="F15" s="27">
        <v>60000</v>
      </c>
      <c r="G15" s="27">
        <f t="shared" si="0"/>
        <v>60000</v>
      </c>
      <c r="H15" s="51"/>
      <c r="I15" s="41"/>
      <c r="J15" s="41"/>
      <c r="K15" s="41"/>
    </row>
    <row r="16" spans="1:11" x14ac:dyDescent="0.25">
      <c r="A16" s="26">
        <v>8</v>
      </c>
      <c r="B16" s="25" t="s">
        <v>112</v>
      </c>
      <c r="C16" s="26" t="s">
        <v>17</v>
      </c>
      <c r="D16" s="26">
        <v>4</v>
      </c>
      <c r="E16" s="37"/>
      <c r="F16" s="27">
        <v>9000</v>
      </c>
      <c r="G16" s="27">
        <f t="shared" si="0"/>
        <v>36000</v>
      </c>
      <c r="H16" s="51"/>
      <c r="I16" s="41"/>
      <c r="J16" s="41"/>
      <c r="K16" s="41"/>
    </row>
    <row r="17" spans="1:11" x14ac:dyDescent="0.25">
      <c r="A17" s="26">
        <v>9</v>
      </c>
      <c r="B17" s="25" t="s">
        <v>26</v>
      </c>
      <c r="C17" s="26" t="s">
        <v>17</v>
      </c>
      <c r="D17" s="26">
        <v>1</v>
      </c>
      <c r="E17" s="37"/>
      <c r="F17" s="27">
        <v>7000</v>
      </c>
      <c r="G17" s="27">
        <f t="shared" si="0"/>
        <v>7000</v>
      </c>
      <c r="H17" s="51"/>
      <c r="I17" s="41"/>
      <c r="J17" s="66"/>
      <c r="K17" s="41"/>
    </row>
    <row r="18" spans="1:11" x14ac:dyDescent="0.25">
      <c r="A18" s="26">
        <v>10</v>
      </c>
      <c r="B18" s="25" t="s">
        <v>43</v>
      </c>
      <c r="C18" s="26" t="s">
        <v>17</v>
      </c>
      <c r="D18" s="26">
        <v>2</v>
      </c>
      <c r="E18" s="37"/>
      <c r="F18" s="27">
        <v>42000</v>
      </c>
      <c r="G18" s="27">
        <f t="shared" si="0"/>
        <v>84000</v>
      </c>
      <c r="H18" s="51"/>
      <c r="I18" s="41"/>
      <c r="J18" s="66"/>
      <c r="K18" s="41"/>
    </row>
    <row r="19" spans="1:11" x14ac:dyDescent="0.25">
      <c r="A19" s="26">
        <v>11</v>
      </c>
      <c r="B19" s="25" t="s">
        <v>140</v>
      </c>
      <c r="C19" s="26" t="s">
        <v>17</v>
      </c>
      <c r="D19" s="26">
        <v>1</v>
      </c>
      <c r="E19" s="37"/>
      <c r="F19" s="27">
        <v>26000</v>
      </c>
      <c r="G19" s="27">
        <f t="shared" si="0"/>
        <v>26000</v>
      </c>
      <c r="H19" s="51"/>
      <c r="I19" s="41"/>
      <c r="J19" s="41"/>
      <c r="K19" s="41"/>
    </row>
    <row r="20" spans="1:11" x14ac:dyDescent="0.25">
      <c r="A20" s="26">
        <v>12</v>
      </c>
      <c r="B20" s="25" t="s">
        <v>44</v>
      </c>
      <c r="C20" s="26" t="s">
        <v>17</v>
      </c>
      <c r="D20" s="26">
        <v>1</v>
      </c>
      <c r="E20" s="37"/>
      <c r="F20" s="27">
        <v>28000</v>
      </c>
      <c r="G20" s="27">
        <f t="shared" si="0"/>
        <v>28000</v>
      </c>
      <c r="H20" s="51"/>
      <c r="I20" s="41"/>
      <c r="J20" s="41"/>
      <c r="K20" s="41"/>
    </row>
    <row r="21" spans="1:11" x14ac:dyDescent="0.25">
      <c r="A21" s="26">
        <v>13</v>
      </c>
      <c r="B21" s="25" t="s">
        <v>63</v>
      </c>
      <c r="C21" s="26" t="s">
        <v>17</v>
      </c>
      <c r="D21" s="26">
        <v>1</v>
      </c>
      <c r="E21" s="37"/>
      <c r="F21" s="27">
        <v>7000</v>
      </c>
      <c r="G21" s="27">
        <f t="shared" si="0"/>
        <v>7000</v>
      </c>
      <c r="H21" s="51"/>
      <c r="I21" s="41"/>
      <c r="J21" s="41"/>
      <c r="K21" s="41"/>
    </row>
    <row r="22" spans="1:11" x14ac:dyDescent="0.25">
      <c r="A22" s="26">
        <v>14</v>
      </c>
      <c r="B22" s="25" t="s">
        <v>145</v>
      </c>
      <c r="C22" s="26" t="s">
        <v>17</v>
      </c>
      <c r="D22" s="26">
        <v>1</v>
      </c>
      <c r="E22" s="37"/>
      <c r="F22" s="27">
        <v>7000</v>
      </c>
      <c r="G22" s="27">
        <f t="shared" si="0"/>
        <v>7000</v>
      </c>
      <c r="H22" s="51"/>
      <c r="I22" s="41"/>
      <c r="J22" s="41"/>
      <c r="K22" s="41"/>
    </row>
    <row r="23" spans="1:11" ht="15.75" x14ac:dyDescent="0.25">
      <c r="A23" s="26">
        <v>15</v>
      </c>
      <c r="B23" s="25" t="s">
        <v>141</v>
      </c>
      <c r="C23" s="26" t="s">
        <v>17</v>
      </c>
      <c r="D23" s="26">
        <v>1</v>
      </c>
      <c r="E23" s="37"/>
      <c r="F23" s="35">
        <v>2000</v>
      </c>
      <c r="G23" s="35">
        <f t="shared" si="0"/>
        <v>2000</v>
      </c>
      <c r="H23" s="51"/>
      <c r="I23" s="41"/>
      <c r="J23" s="41"/>
      <c r="K23" s="41"/>
    </row>
    <row r="24" spans="1:11" x14ac:dyDescent="0.25">
      <c r="A24" s="26">
        <v>16</v>
      </c>
      <c r="B24" s="25" t="s">
        <v>57</v>
      </c>
      <c r="C24" s="26" t="s">
        <v>17</v>
      </c>
      <c r="D24" s="15">
        <v>1</v>
      </c>
      <c r="E24" s="37"/>
      <c r="F24" s="27">
        <v>2000</v>
      </c>
      <c r="G24" s="27">
        <f t="shared" si="0"/>
        <v>2000</v>
      </c>
      <c r="H24" s="51"/>
      <c r="I24" s="41"/>
      <c r="J24" s="41"/>
      <c r="K24" s="41"/>
    </row>
    <row r="25" spans="1:11" x14ac:dyDescent="0.25">
      <c r="A25" s="26">
        <v>17</v>
      </c>
      <c r="B25" s="25" t="s">
        <v>55</v>
      </c>
      <c r="C25" s="26" t="s">
        <v>17</v>
      </c>
      <c r="D25" s="15">
        <v>1</v>
      </c>
      <c r="E25" s="37"/>
      <c r="F25" s="27">
        <v>3000</v>
      </c>
      <c r="G25" s="27">
        <f t="shared" si="0"/>
        <v>3000</v>
      </c>
      <c r="H25" s="51"/>
      <c r="I25" s="41"/>
      <c r="J25" s="41"/>
      <c r="K25" s="41"/>
    </row>
    <row r="26" spans="1:11" x14ac:dyDescent="0.25">
      <c r="A26" s="26">
        <v>18</v>
      </c>
      <c r="B26" s="25" t="s">
        <v>52</v>
      </c>
      <c r="C26" s="26" t="s">
        <v>17</v>
      </c>
      <c r="D26" s="26">
        <v>1</v>
      </c>
      <c r="E26" s="37"/>
      <c r="F26" s="27">
        <v>3500</v>
      </c>
      <c r="G26" s="27">
        <f t="shared" si="0"/>
        <v>3500</v>
      </c>
      <c r="H26" s="51"/>
      <c r="I26" s="41"/>
      <c r="J26" s="41"/>
      <c r="K26" s="41"/>
    </row>
    <row r="27" spans="1:11" x14ac:dyDescent="0.25">
      <c r="A27" s="26">
        <v>19</v>
      </c>
      <c r="B27" s="25" t="s">
        <v>58</v>
      </c>
      <c r="C27" s="26" t="s">
        <v>17</v>
      </c>
      <c r="D27" s="26">
        <v>1</v>
      </c>
      <c r="E27" s="37"/>
      <c r="F27" s="27">
        <v>3000</v>
      </c>
      <c r="G27" s="27">
        <f t="shared" si="0"/>
        <v>3000</v>
      </c>
      <c r="H27" s="51"/>
      <c r="I27" s="41"/>
      <c r="J27" s="41"/>
      <c r="K27" s="41"/>
    </row>
    <row r="28" spans="1:11" x14ac:dyDescent="0.25">
      <c r="A28" s="26">
        <v>20</v>
      </c>
      <c r="B28" s="25" t="s">
        <v>113</v>
      </c>
      <c r="C28" s="26" t="s">
        <v>17</v>
      </c>
      <c r="D28" s="26">
        <v>1</v>
      </c>
      <c r="E28" s="37"/>
      <c r="F28" s="27">
        <v>28000</v>
      </c>
      <c r="G28" s="27">
        <f t="shared" si="0"/>
        <v>28000</v>
      </c>
      <c r="H28" s="51"/>
      <c r="I28" s="41"/>
      <c r="J28" s="41"/>
      <c r="K28" s="41"/>
    </row>
    <row r="29" spans="1:11" ht="28.5" customHeight="1" x14ac:dyDescent="0.25">
      <c r="A29" s="26">
        <v>21</v>
      </c>
      <c r="B29" s="25" t="s">
        <v>142</v>
      </c>
      <c r="C29" s="26" t="s">
        <v>17</v>
      </c>
      <c r="D29" s="26">
        <v>1</v>
      </c>
      <c r="E29" s="37"/>
      <c r="F29" s="27">
        <v>25000</v>
      </c>
      <c r="G29" s="27">
        <f t="shared" si="0"/>
        <v>25000</v>
      </c>
      <c r="H29" s="51"/>
      <c r="I29" s="41"/>
      <c r="J29" s="41"/>
      <c r="K29" s="41"/>
    </row>
    <row r="30" spans="1:11" x14ac:dyDescent="0.25">
      <c r="A30" s="26">
        <v>22</v>
      </c>
      <c r="B30" s="25" t="s">
        <v>114</v>
      </c>
      <c r="C30" s="26" t="s">
        <v>17</v>
      </c>
      <c r="D30" s="26">
        <v>1</v>
      </c>
      <c r="E30" s="37"/>
      <c r="F30" s="27">
        <v>6000</v>
      </c>
      <c r="G30" s="27">
        <f t="shared" si="0"/>
        <v>6000</v>
      </c>
      <c r="H30" s="51"/>
      <c r="I30" s="41"/>
      <c r="J30" s="41"/>
      <c r="K30" s="41"/>
    </row>
    <row r="31" spans="1:11" x14ac:dyDescent="0.25">
      <c r="A31" s="26">
        <v>23</v>
      </c>
      <c r="B31" s="25" t="s">
        <v>33</v>
      </c>
      <c r="C31" s="26" t="s">
        <v>17</v>
      </c>
      <c r="D31" s="26">
        <v>2</v>
      </c>
      <c r="E31" s="37"/>
      <c r="F31" s="27">
        <v>600</v>
      </c>
      <c r="G31" s="27">
        <f t="shared" si="0"/>
        <v>1200</v>
      </c>
      <c r="H31" s="51"/>
      <c r="I31" s="41"/>
      <c r="J31" s="41"/>
      <c r="K31" s="41"/>
    </row>
    <row r="32" spans="1:11" x14ac:dyDescent="0.25">
      <c r="A32" s="26">
        <v>24</v>
      </c>
      <c r="B32" s="25" t="s">
        <v>60</v>
      </c>
      <c r="C32" s="26" t="s">
        <v>17</v>
      </c>
      <c r="D32" s="26">
        <v>1</v>
      </c>
      <c r="E32" s="37"/>
      <c r="F32" s="27">
        <v>3000</v>
      </c>
      <c r="G32" s="27">
        <f t="shared" si="0"/>
        <v>3000</v>
      </c>
      <c r="H32" s="51"/>
      <c r="I32" s="41"/>
      <c r="J32" s="41"/>
      <c r="K32" s="41"/>
    </row>
    <row r="33" spans="1:11" x14ac:dyDescent="0.25">
      <c r="A33" s="26">
        <v>25</v>
      </c>
      <c r="B33" s="25" t="s">
        <v>143</v>
      </c>
      <c r="C33" s="26" t="s">
        <v>17</v>
      </c>
      <c r="D33" s="26">
        <v>1</v>
      </c>
      <c r="E33" s="37"/>
      <c r="F33" s="27">
        <v>600</v>
      </c>
      <c r="G33" s="27">
        <f t="shared" si="0"/>
        <v>600</v>
      </c>
      <c r="H33" s="51"/>
      <c r="I33" s="41"/>
      <c r="J33" s="41"/>
      <c r="K33" s="41"/>
    </row>
    <row r="34" spans="1:11" x14ac:dyDescent="0.25">
      <c r="A34" s="26">
        <v>26</v>
      </c>
      <c r="B34" s="25" t="s">
        <v>115</v>
      </c>
      <c r="C34" s="26" t="s">
        <v>17</v>
      </c>
      <c r="D34" s="26">
        <v>1</v>
      </c>
      <c r="E34" s="37"/>
      <c r="F34" s="27">
        <v>18000</v>
      </c>
      <c r="G34" s="27">
        <f t="shared" si="0"/>
        <v>18000</v>
      </c>
      <c r="H34" s="51"/>
      <c r="I34" s="41"/>
      <c r="J34" s="41"/>
      <c r="K34" s="41"/>
    </row>
    <row r="35" spans="1:11" ht="45" x14ac:dyDescent="0.25">
      <c r="A35" s="26">
        <v>27</v>
      </c>
      <c r="B35" s="25" t="s">
        <v>146</v>
      </c>
      <c r="C35" s="26" t="s">
        <v>17</v>
      </c>
      <c r="D35" s="26">
        <v>1</v>
      </c>
      <c r="E35" s="68" t="s">
        <v>374</v>
      </c>
      <c r="F35" s="27">
        <v>90000</v>
      </c>
      <c r="G35" s="27">
        <f t="shared" si="0"/>
        <v>90000</v>
      </c>
      <c r="H35" s="51"/>
      <c r="I35" s="41"/>
      <c r="J35" s="41"/>
      <c r="K35" s="41"/>
    </row>
    <row r="36" spans="1:11" ht="45" x14ac:dyDescent="0.25">
      <c r="A36" s="26">
        <v>28</v>
      </c>
      <c r="B36" s="25" t="s">
        <v>77</v>
      </c>
      <c r="C36" s="26" t="s">
        <v>17</v>
      </c>
      <c r="D36" s="26">
        <v>1</v>
      </c>
      <c r="E36" s="68" t="s">
        <v>374</v>
      </c>
      <c r="F36" s="27">
        <v>1200</v>
      </c>
      <c r="G36" s="27">
        <f t="shared" si="0"/>
        <v>1200</v>
      </c>
      <c r="H36" s="51"/>
      <c r="I36" s="41"/>
      <c r="J36" s="41"/>
      <c r="K36" s="41"/>
    </row>
    <row r="37" spans="1:11" x14ac:dyDescent="0.25">
      <c r="A37" s="26">
        <v>29</v>
      </c>
      <c r="B37" s="25" t="s">
        <v>148</v>
      </c>
      <c r="C37" s="26" t="s">
        <v>17</v>
      </c>
      <c r="D37" s="26">
        <v>1</v>
      </c>
      <c r="E37" s="37"/>
      <c r="F37" s="27">
        <v>6000</v>
      </c>
      <c r="G37" s="27">
        <f t="shared" si="0"/>
        <v>6000</v>
      </c>
      <c r="H37" s="51"/>
      <c r="I37" s="52"/>
      <c r="J37" s="41"/>
      <c r="K37" s="41"/>
    </row>
    <row r="38" spans="1:11" ht="15.75" x14ac:dyDescent="0.25">
      <c r="A38" s="26">
        <v>30</v>
      </c>
      <c r="B38" s="25" t="s">
        <v>147</v>
      </c>
      <c r="C38" s="26" t="s">
        <v>17</v>
      </c>
      <c r="D38" s="26">
        <v>1</v>
      </c>
      <c r="E38" s="37"/>
      <c r="F38" s="35">
        <v>12000</v>
      </c>
      <c r="G38" s="35">
        <f t="shared" si="0"/>
        <v>12000</v>
      </c>
      <c r="H38" s="51"/>
      <c r="I38" s="52"/>
      <c r="J38" s="41"/>
      <c r="K38" s="41"/>
    </row>
    <row r="39" spans="1:11" x14ac:dyDescent="0.25">
      <c r="A39" s="26">
        <v>31</v>
      </c>
      <c r="B39" s="25" t="s">
        <v>296</v>
      </c>
      <c r="C39" s="26" t="s">
        <v>17</v>
      </c>
      <c r="D39" s="26">
        <v>1</v>
      </c>
      <c r="E39" s="37"/>
      <c r="F39" s="27">
        <v>4000</v>
      </c>
      <c r="G39" s="27">
        <f t="shared" si="0"/>
        <v>4000</v>
      </c>
      <c r="H39" s="51"/>
      <c r="I39" s="41"/>
      <c r="J39" s="41"/>
      <c r="K39" s="41"/>
    </row>
    <row r="40" spans="1:11" x14ac:dyDescent="0.25">
      <c r="A40" s="51"/>
      <c r="B40" s="30"/>
      <c r="C40" s="30"/>
      <c r="D40" s="30"/>
      <c r="E40" s="30"/>
      <c r="F40" s="27" t="s">
        <v>403</v>
      </c>
      <c r="G40" s="27">
        <f>SUM(G9:G39)</f>
        <v>551100</v>
      </c>
      <c r="H40" s="51"/>
      <c r="I40" s="41"/>
      <c r="J40" s="41"/>
      <c r="K40" s="41"/>
    </row>
    <row r="41" spans="1:11" x14ac:dyDescent="0.25">
      <c r="A41" s="41"/>
      <c r="B41" s="41"/>
      <c r="C41" s="41"/>
      <c r="D41" s="41"/>
      <c r="E41" s="41"/>
      <c r="F41" s="41"/>
      <c r="G41" s="41"/>
      <c r="H41" s="41"/>
    </row>
    <row r="42" spans="1:11" x14ac:dyDescent="0.25">
      <c r="A42" s="41"/>
      <c r="B42" s="41"/>
      <c r="C42" s="41"/>
      <c r="D42" s="41"/>
      <c r="E42" s="41"/>
      <c r="F42" s="41"/>
      <c r="G42" s="41"/>
      <c r="H42" s="41"/>
    </row>
    <row r="43" spans="1:11" x14ac:dyDescent="0.25">
      <c r="A43" s="41"/>
      <c r="B43" s="41"/>
      <c r="C43" s="41"/>
      <c r="D43" s="41"/>
      <c r="E43" s="41"/>
      <c r="F43" s="41"/>
      <c r="G43" s="41"/>
      <c r="H43" s="41"/>
    </row>
    <row r="44" spans="1:11" x14ac:dyDescent="0.25">
      <c r="A44" s="41"/>
      <c r="B44" s="41"/>
      <c r="C44" s="41"/>
      <c r="D44" s="41"/>
      <c r="E44" s="41"/>
      <c r="F44" s="41"/>
      <c r="G44" s="41"/>
      <c r="H44" s="41"/>
    </row>
    <row r="45" spans="1:11" x14ac:dyDescent="0.25">
      <c r="A45" s="41"/>
      <c r="B45" s="41"/>
      <c r="C45" s="41"/>
      <c r="D45" s="41"/>
      <c r="E45" s="41"/>
      <c r="F45" s="41"/>
      <c r="G45" s="41"/>
      <c r="H45" s="41"/>
    </row>
    <row r="46" spans="1:11" x14ac:dyDescent="0.25">
      <c r="A46" s="41"/>
      <c r="B46" s="41"/>
      <c r="C46" s="41"/>
      <c r="D46" s="41"/>
      <c r="E46" s="41"/>
      <c r="F46" s="41"/>
      <c r="G46" s="41"/>
      <c r="H46" s="41"/>
    </row>
    <row r="47" spans="1:11" x14ac:dyDescent="0.25">
      <c r="A47" s="41"/>
      <c r="B47" s="41"/>
      <c r="C47" s="41"/>
      <c r="D47" s="41"/>
      <c r="E47" s="41"/>
      <c r="F47" s="41"/>
      <c r="G47" s="41"/>
      <c r="H47" s="41"/>
    </row>
    <row r="48" spans="1:11" x14ac:dyDescent="0.25">
      <c r="A48" s="41"/>
      <c r="B48" s="41"/>
      <c r="C48" s="41"/>
      <c r="D48" s="41"/>
      <c r="E48" s="41"/>
      <c r="F48" s="41"/>
      <c r="G48" s="41"/>
      <c r="H48" s="41"/>
    </row>
    <row r="49" spans="1:8" x14ac:dyDescent="0.25">
      <c r="A49" s="41"/>
      <c r="B49" s="41"/>
      <c r="C49" s="41"/>
      <c r="D49" s="41"/>
      <c r="E49" s="41"/>
      <c r="F49" s="41"/>
      <c r="G49" s="41"/>
      <c r="H49" s="41"/>
    </row>
    <row r="50" spans="1:8" x14ac:dyDescent="0.25">
      <c r="A50" s="41"/>
      <c r="B50" s="41"/>
      <c r="C50" s="41"/>
      <c r="D50" s="41"/>
      <c r="E50" s="41"/>
      <c r="F50" s="41"/>
      <c r="G50" s="41"/>
      <c r="H50" s="41"/>
    </row>
    <row r="51" spans="1:8" x14ac:dyDescent="0.25">
      <c r="A51" s="41"/>
      <c r="B51" s="41"/>
      <c r="C51" s="41"/>
      <c r="D51" s="41"/>
      <c r="E51" s="41"/>
      <c r="F51" s="41"/>
      <c r="G51" s="41"/>
      <c r="H51" s="41"/>
    </row>
    <row r="52" spans="1:8" x14ac:dyDescent="0.25">
      <c r="A52" s="41"/>
      <c r="B52" s="41"/>
      <c r="C52" s="41"/>
      <c r="D52" s="41"/>
      <c r="E52" s="41"/>
      <c r="F52" s="41"/>
      <c r="G52" s="41"/>
      <c r="H52" s="41"/>
    </row>
    <row r="53" spans="1:8" x14ac:dyDescent="0.25">
      <c r="A53" s="41"/>
      <c r="B53" s="41"/>
      <c r="C53" s="41"/>
      <c r="D53" s="41"/>
      <c r="E53" s="41"/>
      <c r="F53" s="41"/>
      <c r="G53" s="41"/>
      <c r="H53" s="41"/>
    </row>
    <row r="54" spans="1:8" x14ac:dyDescent="0.25">
      <c r="A54" s="41"/>
      <c r="B54" s="41"/>
      <c r="C54" s="41"/>
      <c r="D54" s="41"/>
      <c r="E54" s="41"/>
      <c r="F54" s="41"/>
      <c r="G54" s="41"/>
      <c r="H54" s="41"/>
    </row>
    <row r="55" spans="1:8" x14ac:dyDescent="0.25">
      <c r="A55" s="41"/>
      <c r="B55" s="41"/>
      <c r="C55" s="41"/>
      <c r="D55" s="41"/>
      <c r="E55" s="41"/>
      <c r="F55" s="41"/>
      <c r="G55" s="41"/>
      <c r="H55" s="41"/>
    </row>
    <row r="56" spans="1:8" x14ac:dyDescent="0.25">
      <c r="A56" s="41"/>
      <c r="B56" s="41"/>
      <c r="C56" s="41"/>
      <c r="D56" s="41"/>
      <c r="E56" s="41"/>
      <c r="F56" s="41"/>
      <c r="G56" s="41"/>
      <c r="H56" s="41"/>
    </row>
    <row r="57" spans="1:8" x14ac:dyDescent="0.25">
      <c r="A57" s="41"/>
      <c r="B57" s="41"/>
      <c r="C57" s="41"/>
      <c r="D57" s="41"/>
      <c r="E57" s="41"/>
      <c r="F57" s="41"/>
      <c r="G57" s="41"/>
      <c r="H57" s="41"/>
    </row>
    <row r="58" spans="1:8" x14ac:dyDescent="0.25">
      <c r="A58" s="41"/>
      <c r="B58" s="41"/>
      <c r="C58" s="41"/>
      <c r="D58" s="41"/>
      <c r="E58" s="41"/>
      <c r="F58" s="41"/>
      <c r="G58" s="41"/>
      <c r="H58" s="41"/>
    </row>
    <row r="59" spans="1:8" x14ac:dyDescent="0.25">
      <c r="A59" s="41"/>
      <c r="B59" s="41"/>
      <c r="C59" s="41"/>
      <c r="D59" s="41"/>
      <c r="E59" s="41"/>
      <c r="F59" s="41"/>
      <c r="G59" s="41"/>
      <c r="H59" s="41"/>
    </row>
    <row r="60" spans="1:8" x14ac:dyDescent="0.25">
      <c r="A60" s="41"/>
      <c r="B60" s="41"/>
      <c r="C60" s="41"/>
      <c r="D60" s="41"/>
      <c r="E60" s="41"/>
      <c r="F60" s="41"/>
      <c r="G60" s="41"/>
      <c r="H60" s="41"/>
    </row>
    <row r="61" spans="1:8" x14ac:dyDescent="0.25">
      <c r="A61" s="41"/>
      <c r="B61" s="41"/>
      <c r="C61" s="41"/>
      <c r="D61" s="41"/>
      <c r="E61" s="41"/>
      <c r="F61" s="41"/>
      <c r="G61" s="41"/>
      <c r="H61" s="41"/>
    </row>
  </sheetData>
  <phoneticPr fontId="15" type="noConversion"/>
  <pageMargins left="0.70866141732283472" right="0.70866141732283472" top="0.74803149606299213" bottom="0.74803149606299213" header="0.31496062992125984" footer="0.31496062992125984"/>
  <pageSetup paperSize="9" scale="65" orientation="portrait" r:id="rId1"/>
  <rowBreaks count="1" manualBreakCount="1">
    <brk id="61" max="9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84"/>
  <sheetViews>
    <sheetView view="pageBreakPreview" topLeftCell="A4" zoomScale="115" zoomScaleNormal="100" zoomScaleSheetLayoutView="115" workbookViewId="0">
      <selection activeCell="G20" sqref="G20"/>
    </sheetView>
  </sheetViews>
  <sheetFormatPr defaultRowHeight="15" x14ac:dyDescent="0.25"/>
  <cols>
    <col min="1" max="1" width="9.140625" style="36"/>
    <col min="2" max="2" width="36.5703125" style="36" bestFit="1" customWidth="1"/>
    <col min="3" max="3" width="19" style="36" bestFit="1" customWidth="1"/>
    <col min="4" max="4" width="21.140625" style="36" bestFit="1" customWidth="1"/>
    <col min="5" max="5" width="14.28515625" style="36" bestFit="1" customWidth="1"/>
    <col min="6" max="6" width="13" style="36" bestFit="1" customWidth="1"/>
    <col min="7" max="7" width="18.140625" style="36" bestFit="1" customWidth="1"/>
    <col min="8" max="8" width="11.5703125" style="36" customWidth="1"/>
    <col min="9" max="9" width="14.42578125" style="36" customWidth="1"/>
    <col min="10" max="16384" width="9.140625" style="36"/>
  </cols>
  <sheetData>
    <row r="1" spans="1:11" ht="15.75" x14ac:dyDescent="0.25">
      <c r="A1" s="45" t="s">
        <v>8</v>
      </c>
      <c r="B1" s="45"/>
      <c r="C1" s="45"/>
      <c r="D1" s="45"/>
      <c r="E1" s="45"/>
      <c r="F1" s="45"/>
      <c r="G1" s="45"/>
    </row>
    <row r="2" spans="1:11" ht="15.75" x14ac:dyDescent="0.25">
      <c r="A2" s="45" t="s">
        <v>0</v>
      </c>
      <c r="B2" s="45"/>
      <c r="C2" s="45"/>
      <c r="D2" s="45"/>
      <c r="E2" s="45"/>
      <c r="F2" s="45"/>
      <c r="G2" s="45"/>
    </row>
    <row r="3" spans="1:11" ht="15.75" x14ac:dyDescent="0.25">
      <c r="A3" s="45"/>
      <c r="B3" s="45"/>
      <c r="C3" s="45"/>
      <c r="D3" s="45"/>
      <c r="E3" s="45"/>
      <c r="F3" s="45"/>
      <c r="G3" s="45"/>
    </row>
    <row r="4" spans="1:11" ht="15.75" x14ac:dyDescent="0.25">
      <c r="A4" s="46" t="s">
        <v>155</v>
      </c>
      <c r="B4" s="46"/>
      <c r="C4" s="46"/>
      <c r="D4" s="46"/>
      <c r="E4" s="45"/>
      <c r="F4" s="45"/>
      <c r="G4" s="45"/>
    </row>
    <row r="5" spans="1:11" ht="15.75" x14ac:dyDescent="0.25">
      <c r="A5" s="45" t="s">
        <v>1</v>
      </c>
      <c r="B5" s="45"/>
      <c r="C5" s="45"/>
      <c r="D5" s="45"/>
      <c r="E5" s="45"/>
      <c r="F5" s="45"/>
      <c r="G5" s="45"/>
    </row>
    <row r="6" spans="1:11" ht="15.75" x14ac:dyDescent="0.25">
      <c r="A6" s="45"/>
      <c r="B6" s="45"/>
      <c r="C6" s="45"/>
      <c r="D6" s="45"/>
      <c r="E6" s="45"/>
      <c r="F6" s="45"/>
      <c r="G6" s="45"/>
    </row>
    <row r="7" spans="1:11" ht="15.75" x14ac:dyDescent="0.25">
      <c r="A7" s="49"/>
      <c r="B7" s="49"/>
      <c r="C7" s="49"/>
      <c r="D7" s="49"/>
      <c r="E7" s="49"/>
      <c r="F7" s="49"/>
      <c r="G7" s="49"/>
      <c r="H7" s="49"/>
    </row>
    <row r="8" spans="1:11" s="74" customFormat="1" ht="39.950000000000003" customHeight="1" x14ac:dyDescent="0.25">
      <c r="A8" s="76"/>
      <c r="B8" s="76"/>
      <c r="C8" s="76"/>
      <c r="D8" s="76"/>
      <c r="E8" s="76"/>
      <c r="F8" s="76"/>
      <c r="G8" s="76"/>
      <c r="H8" s="52"/>
      <c r="I8" s="52"/>
      <c r="J8" s="52"/>
      <c r="K8" s="52"/>
    </row>
    <row r="9" spans="1:11" ht="15.75" customHeight="1" x14ac:dyDescent="0.25">
      <c r="A9" s="33" t="s">
        <v>3</v>
      </c>
      <c r="B9" s="34" t="s">
        <v>4</v>
      </c>
      <c r="C9" s="33" t="s">
        <v>5</v>
      </c>
      <c r="D9" s="33" t="s">
        <v>6</v>
      </c>
      <c r="E9" s="33" t="s">
        <v>84</v>
      </c>
      <c r="F9" s="35" t="s">
        <v>401</v>
      </c>
      <c r="G9" s="35" t="s">
        <v>402</v>
      </c>
      <c r="H9" s="50"/>
      <c r="I9" s="50"/>
      <c r="J9" s="41"/>
      <c r="K9" s="41"/>
    </row>
    <row r="10" spans="1:11" ht="15" customHeight="1" x14ac:dyDescent="0.25">
      <c r="A10" s="26">
        <v>1</v>
      </c>
      <c r="B10" s="16" t="s">
        <v>136</v>
      </c>
      <c r="C10" s="26" t="s">
        <v>17</v>
      </c>
      <c r="D10" s="26">
        <v>1</v>
      </c>
      <c r="E10" s="37" t="s">
        <v>78</v>
      </c>
      <c r="F10" s="27">
        <v>14000</v>
      </c>
      <c r="G10" s="27">
        <f t="shared" ref="G10:G19" si="0">F10*D10</f>
        <v>14000</v>
      </c>
      <c r="H10" s="50"/>
      <c r="I10" s="50"/>
      <c r="J10" s="41"/>
      <c r="K10" s="41"/>
    </row>
    <row r="11" spans="1:11" x14ac:dyDescent="0.25">
      <c r="A11" s="26">
        <v>2</v>
      </c>
      <c r="B11" s="16" t="s">
        <v>137</v>
      </c>
      <c r="C11" s="26" t="s">
        <v>17</v>
      </c>
      <c r="D11" s="26">
        <v>1</v>
      </c>
      <c r="E11" s="37" t="s">
        <v>314</v>
      </c>
      <c r="F11" s="27">
        <v>15000</v>
      </c>
      <c r="G11" s="27">
        <f t="shared" si="0"/>
        <v>15000</v>
      </c>
      <c r="H11" s="51"/>
      <c r="I11" s="41"/>
      <c r="J11" s="41"/>
      <c r="K11" s="41"/>
    </row>
    <row r="12" spans="1:11" x14ac:dyDescent="0.25">
      <c r="A12" s="26">
        <v>3</v>
      </c>
      <c r="B12" s="16" t="s">
        <v>110</v>
      </c>
      <c r="C12" s="26" t="s">
        <v>17</v>
      </c>
      <c r="D12" s="26">
        <v>2</v>
      </c>
      <c r="E12" s="37"/>
      <c r="F12" s="27">
        <v>25000</v>
      </c>
      <c r="G12" s="27">
        <f t="shared" si="0"/>
        <v>50000</v>
      </c>
      <c r="H12" s="51"/>
      <c r="I12" s="41"/>
      <c r="J12" s="41"/>
      <c r="K12" s="41"/>
    </row>
    <row r="13" spans="1:11" x14ac:dyDescent="0.25">
      <c r="A13" s="26">
        <v>4</v>
      </c>
      <c r="B13" s="25" t="s">
        <v>133</v>
      </c>
      <c r="C13" s="26" t="s">
        <v>134</v>
      </c>
      <c r="D13" s="26">
        <v>1</v>
      </c>
      <c r="E13" s="37"/>
      <c r="F13" s="27">
        <v>1500</v>
      </c>
      <c r="G13" s="27">
        <f t="shared" si="0"/>
        <v>1500</v>
      </c>
      <c r="H13" s="51"/>
      <c r="I13" s="41"/>
      <c r="J13" s="41"/>
      <c r="K13" s="41"/>
    </row>
    <row r="14" spans="1:11" x14ac:dyDescent="0.25">
      <c r="A14" s="26">
        <v>5</v>
      </c>
      <c r="B14" s="25" t="s">
        <v>60</v>
      </c>
      <c r="C14" s="26" t="s">
        <v>17</v>
      </c>
      <c r="D14" s="26">
        <v>1</v>
      </c>
      <c r="E14" s="37"/>
      <c r="F14" s="27">
        <v>3000</v>
      </c>
      <c r="G14" s="27">
        <f t="shared" si="0"/>
        <v>3000</v>
      </c>
      <c r="H14" s="51"/>
      <c r="I14" s="41"/>
      <c r="J14" s="41"/>
      <c r="K14" s="41"/>
    </row>
    <row r="15" spans="1:11" x14ac:dyDescent="0.25">
      <c r="A15" s="26">
        <v>6</v>
      </c>
      <c r="B15" s="25" t="s">
        <v>132</v>
      </c>
      <c r="C15" s="26" t="s">
        <v>17</v>
      </c>
      <c r="D15" s="26">
        <v>1</v>
      </c>
      <c r="E15" s="37"/>
      <c r="F15" s="27">
        <v>11000</v>
      </c>
      <c r="G15" s="27">
        <f t="shared" si="0"/>
        <v>11000</v>
      </c>
      <c r="H15" s="51"/>
      <c r="I15" s="41"/>
      <c r="J15" s="41"/>
      <c r="K15" s="41"/>
    </row>
    <row r="16" spans="1:11" x14ac:dyDescent="0.25">
      <c r="A16" s="26">
        <v>7</v>
      </c>
      <c r="B16" s="25" t="s">
        <v>135</v>
      </c>
      <c r="C16" s="26" t="s">
        <v>17</v>
      </c>
      <c r="D16" s="26">
        <v>3</v>
      </c>
      <c r="E16" s="37"/>
      <c r="F16" s="27">
        <v>12000</v>
      </c>
      <c r="G16" s="27">
        <f t="shared" si="0"/>
        <v>36000</v>
      </c>
      <c r="H16" s="51"/>
      <c r="I16" s="41"/>
      <c r="J16" s="41"/>
      <c r="K16" s="41"/>
    </row>
    <row r="17" spans="1:11" x14ac:dyDescent="0.25">
      <c r="A17" s="26">
        <v>8</v>
      </c>
      <c r="B17" s="25" t="s">
        <v>202</v>
      </c>
      <c r="C17" s="26" t="s">
        <v>17</v>
      </c>
      <c r="D17" s="26">
        <v>1</v>
      </c>
      <c r="E17" s="37"/>
      <c r="F17" s="27">
        <v>8000</v>
      </c>
      <c r="G17" s="27">
        <f t="shared" si="0"/>
        <v>8000</v>
      </c>
      <c r="H17" s="51"/>
      <c r="I17" s="41"/>
      <c r="J17" s="41"/>
      <c r="K17" s="41"/>
    </row>
    <row r="18" spans="1:11" x14ac:dyDescent="0.25">
      <c r="A18" s="26">
        <v>9</v>
      </c>
      <c r="B18" s="25" t="s">
        <v>74</v>
      </c>
      <c r="C18" s="26" t="s">
        <v>17</v>
      </c>
      <c r="D18" s="26">
        <v>1</v>
      </c>
      <c r="E18" s="37" t="s">
        <v>373</v>
      </c>
      <c r="F18" s="27">
        <v>60000</v>
      </c>
      <c r="G18" s="27">
        <f t="shared" si="0"/>
        <v>60000</v>
      </c>
      <c r="H18" s="51"/>
      <c r="I18" s="41"/>
      <c r="J18" s="41"/>
      <c r="K18" s="41"/>
    </row>
    <row r="19" spans="1:11" x14ac:dyDescent="0.25">
      <c r="A19" s="26">
        <v>10</v>
      </c>
      <c r="B19" s="25" t="s">
        <v>297</v>
      </c>
      <c r="C19" s="26" t="s">
        <v>17</v>
      </c>
      <c r="D19" s="26">
        <v>1</v>
      </c>
      <c r="E19" s="37"/>
      <c r="F19" s="27">
        <v>4000</v>
      </c>
      <c r="G19" s="27">
        <f t="shared" si="0"/>
        <v>4000</v>
      </c>
      <c r="H19" s="51"/>
      <c r="I19" s="41"/>
      <c r="J19" s="41"/>
      <c r="K19" s="41"/>
    </row>
    <row r="20" spans="1:11" x14ac:dyDescent="0.25">
      <c r="A20" s="51"/>
      <c r="B20" s="30"/>
      <c r="C20" s="30"/>
      <c r="D20" s="30"/>
      <c r="E20" s="30"/>
      <c r="F20" s="27" t="s">
        <v>403</v>
      </c>
      <c r="G20" s="27">
        <f>SUM(G10:G19)</f>
        <v>202500</v>
      </c>
      <c r="H20" s="51"/>
      <c r="I20" s="41"/>
      <c r="J20" s="41"/>
      <c r="K20" s="41"/>
    </row>
    <row r="21" spans="1:11" x14ac:dyDescent="0.25">
      <c r="A21" s="51"/>
      <c r="B21" s="30"/>
      <c r="C21" s="30"/>
      <c r="D21" s="30"/>
      <c r="E21" s="30"/>
      <c r="F21" s="30"/>
      <c r="G21" s="51"/>
      <c r="H21" s="51"/>
      <c r="I21" s="41"/>
      <c r="J21" s="41"/>
      <c r="K21" s="41"/>
    </row>
    <row r="22" spans="1:11" x14ac:dyDescent="0.25">
      <c r="A22" s="51"/>
      <c r="B22" s="30"/>
      <c r="C22" s="30"/>
      <c r="D22" s="30"/>
      <c r="E22" s="30"/>
      <c r="F22" s="30"/>
      <c r="G22" s="51"/>
      <c r="H22" s="51"/>
      <c r="I22" s="41"/>
      <c r="J22" s="41"/>
      <c r="K22" s="41"/>
    </row>
    <row r="23" spans="1:11" x14ac:dyDescent="0.25">
      <c r="A23" s="51"/>
      <c r="B23" s="30"/>
      <c r="C23" s="30"/>
      <c r="D23" s="30"/>
      <c r="E23" s="30"/>
      <c r="F23" s="30"/>
      <c r="G23" s="51"/>
      <c r="H23" s="51"/>
      <c r="I23" s="41"/>
      <c r="J23" s="41"/>
      <c r="K23" s="41"/>
    </row>
    <row r="24" spans="1:11" x14ac:dyDescent="0.25">
      <c r="A24" s="51"/>
      <c r="B24" s="30"/>
      <c r="C24" s="30"/>
      <c r="D24" s="6"/>
      <c r="E24" s="30"/>
      <c r="F24" s="30"/>
      <c r="G24" s="51"/>
      <c r="H24" s="51"/>
      <c r="I24" s="41"/>
      <c r="J24" s="41"/>
      <c r="K24" s="41"/>
    </row>
    <row r="25" spans="1:11" x14ac:dyDescent="0.25">
      <c r="A25" s="51"/>
      <c r="B25" s="30"/>
      <c r="C25" s="30"/>
      <c r="D25" s="6"/>
      <c r="E25" s="30"/>
      <c r="F25" s="30"/>
      <c r="G25" s="51"/>
      <c r="H25" s="51"/>
      <c r="I25" s="41"/>
      <c r="J25" s="41"/>
      <c r="K25" s="41"/>
    </row>
    <row r="26" spans="1:11" x14ac:dyDescent="0.25">
      <c r="A26" s="51"/>
      <c r="B26" s="30"/>
      <c r="C26" s="30"/>
      <c r="D26" s="30"/>
      <c r="E26" s="30"/>
      <c r="F26" s="30"/>
      <c r="G26" s="51"/>
      <c r="H26" s="51"/>
      <c r="I26" s="41"/>
      <c r="J26" s="41"/>
      <c r="K26" s="41"/>
    </row>
    <row r="27" spans="1:11" x14ac:dyDescent="0.25">
      <c r="A27" s="51"/>
      <c r="B27" s="30"/>
      <c r="C27" s="30"/>
      <c r="D27" s="30"/>
      <c r="E27" s="30"/>
      <c r="F27" s="30"/>
      <c r="G27" s="51"/>
      <c r="H27" s="51"/>
      <c r="I27" s="41"/>
      <c r="J27" s="41"/>
      <c r="K27" s="41"/>
    </row>
    <row r="28" spans="1:11" x14ac:dyDescent="0.25">
      <c r="A28" s="51"/>
      <c r="B28" s="30"/>
      <c r="C28" s="30"/>
      <c r="D28" s="30"/>
      <c r="E28" s="30"/>
      <c r="F28" s="30"/>
      <c r="G28" s="51"/>
      <c r="H28" s="51"/>
      <c r="I28" s="41"/>
      <c r="J28" s="41"/>
      <c r="K28" s="41"/>
    </row>
    <row r="29" spans="1:11" ht="28.5" customHeight="1" x14ac:dyDescent="0.25">
      <c r="A29" s="51"/>
      <c r="B29" s="30"/>
      <c r="C29" s="30"/>
      <c r="D29" s="30"/>
      <c r="E29" s="30"/>
      <c r="F29" s="30"/>
      <c r="G29" s="51"/>
      <c r="H29" s="51"/>
      <c r="I29" s="41"/>
      <c r="J29" s="41"/>
      <c r="K29" s="41"/>
    </row>
    <row r="30" spans="1:11" x14ac:dyDescent="0.25">
      <c r="A30" s="51"/>
      <c r="B30" s="30"/>
      <c r="C30" s="30"/>
      <c r="D30" s="30"/>
      <c r="E30" s="30"/>
      <c r="F30" s="30"/>
      <c r="G30" s="51"/>
      <c r="H30" s="51"/>
      <c r="I30" s="41"/>
      <c r="J30" s="41"/>
      <c r="K30" s="41"/>
    </row>
    <row r="31" spans="1:11" x14ac:dyDescent="0.25">
      <c r="A31" s="51"/>
      <c r="B31" s="30"/>
      <c r="C31" s="30"/>
      <c r="D31" s="30"/>
      <c r="E31" s="30"/>
      <c r="F31" s="30"/>
      <c r="G31" s="51"/>
      <c r="H31" s="51"/>
      <c r="I31" s="41"/>
      <c r="J31" s="41"/>
      <c r="K31" s="41"/>
    </row>
    <row r="32" spans="1:11" x14ac:dyDescent="0.25">
      <c r="A32" s="51"/>
      <c r="B32" s="30"/>
      <c r="C32" s="30"/>
      <c r="D32" s="30"/>
      <c r="E32" s="30"/>
      <c r="F32" s="30"/>
      <c r="G32" s="51"/>
      <c r="H32" s="51"/>
      <c r="I32" s="41"/>
      <c r="J32" s="41"/>
      <c r="K32" s="41"/>
    </row>
    <row r="33" spans="1:11" x14ac:dyDescent="0.25">
      <c r="A33" s="51"/>
      <c r="B33" s="30"/>
      <c r="C33" s="30"/>
      <c r="D33" s="30"/>
      <c r="E33" s="30"/>
      <c r="F33" s="30"/>
      <c r="G33" s="51"/>
      <c r="H33" s="51"/>
      <c r="I33" s="41"/>
      <c r="J33" s="41"/>
      <c r="K33" s="41"/>
    </row>
    <row r="34" spans="1:11" x14ac:dyDescent="0.25">
      <c r="A34" s="51"/>
      <c r="B34" s="30"/>
      <c r="C34" s="30"/>
      <c r="D34" s="30"/>
      <c r="E34" s="30"/>
      <c r="F34" s="30"/>
      <c r="G34" s="51"/>
      <c r="H34" s="51"/>
      <c r="I34" s="41"/>
      <c r="J34" s="41"/>
      <c r="K34" s="41"/>
    </row>
    <row r="35" spans="1:11" x14ac:dyDescent="0.25">
      <c r="A35" s="51"/>
      <c r="B35" s="30"/>
      <c r="C35" s="30"/>
      <c r="D35" s="30"/>
      <c r="E35" s="30"/>
      <c r="F35" s="30"/>
      <c r="G35" s="84">
        <f>SUM(G9:G34)</f>
        <v>405000</v>
      </c>
      <c r="H35" s="51"/>
      <c r="I35" s="41"/>
      <c r="J35" s="41"/>
      <c r="K35" s="41"/>
    </row>
    <row r="36" spans="1:11" x14ac:dyDescent="0.25">
      <c r="A36" s="51"/>
      <c r="B36" s="7"/>
      <c r="C36" s="7"/>
      <c r="D36" s="7"/>
      <c r="E36" s="7"/>
      <c r="F36" s="7"/>
      <c r="G36" s="51"/>
      <c r="H36" s="51"/>
      <c r="I36" s="41"/>
      <c r="J36" s="41"/>
      <c r="K36" s="41"/>
    </row>
    <row r="37" spans="1:11" x14ac:dyDescent="0.25">
      <c r="A37" s="51"/>
      <c r="B37" s="30"/>
      <c r="C37" s="30"/>
      <c r="D37" s="30"/>
      <c r="E37" s="30"/>
      <c r="F37" s="30"/>
      <c r="G37" s="51"/>
      <c r="H37" s="51"/>
      <c r="I37" s="41"/>
      <c r="J37" s="41"/>
      <c r="K37" s="41"/>
    </row>
    <row r="38" spans="1:11" x14ac:dyDescent="0.25">
      <c r="A38" s="51"/>
      <c r="B38" s="30"/>
      <c r="C38" s="30"/>
      <c r="D38" s="30"/>
      <c r="E38" s="30"/>
      <c r="F38" s="30"/>
      <c r="G38" s="51"/>
      <c r="H38" s="51"/>
      <c r="I38" s="41"/>
      <c r="J38" s="41"/>
      <c r="K38" s="41"/>
    </row>
    <row r="39" spans="1:11" x14ac:dyDescent="0.25">
      <c r="A39" s="41"/>
      <c r="B39" s="30"/>
      <c r="C39" s="30"/>
      <c r="D39" s="30"/>
      <c r="E39" s="30"/>
      <c r="F39" s="30"/>
      <c r="G39" s="51"/>
      <c r="H39" s="51"/>
      <c r="I39" s="41"/>
      <c r="J39" s="41"/>
      <c r="K39" s="41"/>
    </row>
    <row r="40" spans="1:11" x14ac:dyDescent="0.25">
      <c r="A40" s="41"/>
      <c r="B40" s="30"/>
      <c r="C40" s="30"/>
      <c r="D40" s="30"/>
      <c r="E40" s="30"/>
      <c r="F40" s="30"/>
      <c r="G40" s="51"/>
      <c r="H40" s="51"/>
      <c r="I40" s="41"/>
      <c r="J40" s="41"/>
      <c r="K40" s="41"/>
    </row>
    <row r="41" spans="1:11" x14ac:dyDescent="0.25">
      <c r="A41" s="41"/>
      <c r="B41" s="30"/>
      <c r="C41" s="30"/>
      <c r="D41" s="30"/>
      <c r="E41" s="30"/>
      <c r="F41" s="30"/>
      <c r="G41" s="51"/>
      <c r="H41" s="51"/>
      <c r="I41" s="41"/>
      <c r="J41" s="41"/>
      <c r="K41" s="41"/>
    </row>
    <row r="42" spans="1:11" x14ac:dyDescent="0.25">
      <c r="A42" s="41"/>
      <c r="B42" s="30"/>
      <c r="C42" s="30"/>
      <c r="D42" s="30"/>
      <c r="E42" s="30"/>
      <c r="F42" s="30"/>
      <c r="G42" s="51"/>
      <c r="H42" s="51"/>
      <c r="I42" s="41"/>
      <c r="J42" s="41"/>
      <c r="K42" s="41"/>
    </row>
    <row r="43" spans="1:11" x14ac:dyDescent="0.25">
      <c r="A43" s="41"/>
      <c r="B43" s="30"/>
      <c r="C43" s="30"/>
      <c r="D43" s="30"/>
      <c r="E43" s="30"/>
      <c r="F43" s="30"/>
      <c r="G43" s="51"/>
      <c r="H43" s="51"/>
      <c r="I43" s="41"/>
      <c r="J43" s="41"/>
      <c r="K43" s="41"/>
    </row>
    <row r="44" spans="1:11" x14ac:dyDescent="0.25">
      <c r="A44" s="41"/>
      <c r="B44" s="30"/>
      <c r="C44" s="30"/>
      <c r="D44" s="30"/>
      <c r="E44" s="30"/>
      <c r="F44" s="30"/>
      <c r="G44" s="51"/>
      <c r="H44" s="51"/>
      <c r="I44" s="41"/>
      <c r="J44" s="41"/>
      <c r="K44" s="41"/>
    </row>
    <row r="45" spans="1:11" x14ac:dyDescent="0.25">
      <c r="A45" s="41"/>
      <c r="B45" s="30"/>
      <c r="C45" s="30"/>
      <c r="D45" s="30"/>
      <c r="E45" s="30"/>
      <c r="F45" s="30"/>
      <c r="G45" s="51"/>
      <c r="H45" s="51"/>
      <c r="I45" s="41"/>
      <c r="J45" s="41"/>
      <c r="K45" s="41"/>
    </row>
    <row r="46" spans="1:11" x14ac:dyDescent="0.25">
      <c r="A46" s="41"/>
      <c r="B46" s="30"/>
      <c r="C46" s="30"/>
      <c r="D46" s="30"/>
      <c r="E46" s="30"/>
      <c r="F46" s="30"/>
      <c r="G46" s="51"/>
      <c r="H46" s="51"/>
      <c r="I46" s="41"/>
      <c r="J46" s="41"/>
      <c r="K46" s="41"/>
    </row>
    <row r="47" spans="1:11" x14ac:dyDescent="0.25">
      <c r="A47" s="41"/>
      <c r="B47" s="30"/>
      <c r="C47" s="30"/>
      <c r="D47" s="30"/>
      <c r="E47" s="30"/>
      <c r="F47" s="30"/>
      <c r="G47" s="51"/>
      <c r="H47" s="51"/>
      <c r="I47" s="41"/>
      <c r="J47" s="41"/>
      <c r="K47" s="41"/>
    </row>
    <row r="48" spans="1:11" x14ac:dyDescent="0.25">
      <c r="A48" s="41"/>
      <c r="B48" s="30"/>
      <c r="C48" s="30"/>
      <c r="D48" s="30"/>
      <c r="E48" s="30"/>
      <c r="F48" s="30"/>
      <c r="G48" s="51"/>
      <c r="H48" s="51"/>
      <c r="I48" s="41"/>
      <c r="J48" s="41"/>
      <c r="K48" s="41"/>
    </row>
    <row r="49" spans="1:11" x14ac:dyDescent="0.25">
      <c r="A49" s="41"/>
      <c r="B49" s="30"/>
      <c r="C49" s="30"/>
      <c r="D49" s="30"/>
      <c r="E49" s="30"/>
      <c r="F49" s="30"/>
      <c r="G49" s="51"/>
      <c r="H49" s="51"/>
      <c r="I49" s="41"/>
      <c r="J49" s="41"/>
      <c r="K49" s="41"/>
    </row>
    <row r="50" spans="1:11" x14ac:dyDescent="0.25">
      <c r="A50" s="41"/>
      <c r="B50" s="30"/>
      <c r="C50" s="30"/>
      <c r="D50" s="30"/>
      <c r="E50" s="30"/>
      <c r="F50" s="30"/>
      <c r="G50" s="51"/>
      <c r="H50" s="51"/>
      <c r="I50" s="41"/>
      <c r="J50" s="41"/>
      <c r="K50" s="41"/>
    </row>
    <row r="51" spans="1:11" x14ac:dyDescent="0.25">
      <c r="A51" s="41"/>
      <c r="B51" s="30"/>
      <c r="C51" s="30"/>
      <c r="D51" s="30"/>
      <c r="E51" s="30"/>
      <c r="F51" s="30"/>
      <c r="G51" s="51"/>
      <c r="H51" s="51"/>
      <c r="I51" s="41"/>
      <c r="J51" s="41"/>
      <c r="K51" s="41"/>
    </row>
    <row r="52" spans="1:11" x14ac:dyDescent="0.25">
      <c r="A52" s="41"/>
      <c r="B52" s="51"/>
      <c r="C52" s="51"/>
      <c r="D52" s="51"/>
      <c r="E52" s="51"/>
      <c r="F52" s="51"/>
      <c r="G52" s="51"/>
      <c r="H52" s="51"/>
      <c r="I52" s="41"/>
      <c r="J52" s="41"/>
      <c r="K52" s="41"/>
    </row>
    <row r="53" spans="1:11" x14ac:dyDescent="0.25">
      <c r="A53" s="41" t="s">
        <v>11</v>
      </c>
      <c r="B53" s="41"/>
      <c r="C53" s="41"/>
      <c r="D53" s="41"/>
      <c r="E53" s="41"/>
      <c r="F53" s="41"/>
      <c r="G53" s="41"/>
      <c r="H53" s="41"/>
    </row>
    <row r="54" spans="1:11" x14ac:dyDescent="0.25">
      <c r="A54" s="41"/>
      <c r="B54" s="41"/>
      <c r="C54" s="41"/>
      <c r="D54" s="41"/>
      <c r="E54" s="41"/>
      <c r="F54" s="41"/>
      <c r="G54" s="41"/>
      <c r="H54" s="41"/>
    </row>
    <row r="55" spans="1:11" x14ac:dyDescent="0.25">
      <c r="A55" s="41"/>
      <c r="B55" s="41"/>
      <c r="C55" s="41"/>
      <c r="D55" s="41"/>
      <c r="E55" s="41"/>
      <c r="F55" s="41"/>
      <c r="G55" s="41"/>
      <c r="H55" s="41"/>
    </row>
    <row r="56" spans="1:11" x14ac:dyDescent="0.25">
      <c r="A56" s="44"/>
      <c r="B56" s="44"/>
      <c r="C56" s="44"/>
      <c r="D56" s="41"/>
      <c r="E56" s="44"/>
      <c r="F56" s="44"/>
      <c r="G56" s="44"/>
      <c r="H56" s="44"/>
    </row>
    <row r="57" spans="1:11" x14ac:dyDescent="0.25">
      <c r="A57" s="116" t="s">
        <v>9</v>
      </c>
      <c r="B57" s="116"/>
      <c r="C57" s="116"/>
      <c r="D57" s="41"/>
      <c r="E57" s="116" t="s">
        <v>10</v>
      </c>
      <c r="F57" s="116"/>
      <c r="G57" s="116"/>
      <c r="H57" s="70"/>
    </row>
    <row r="58" spans="1:11" x14ac:dyDescent="0.25">
      <c r="A58" s="41"/>
      <c r="B58" s="41"/>
      <c r="C58" s="41"/>
      <c r="D58" s="41"/>
      <c r="E58" s="41"/>
      <c r="F58" s="41"/>
      <c r="G58" s="41"/>
      <c r="H58" s="41"/>
    </row>
    <row r="59" spans="1:11" x14ac:dyDescent="0.25">
      <c r="A59" s="41"/>
      <c r="B59" s="41"/>
      <c r="C59" s="41"/>
      <c r="D59" s="41"/>
      <c r="E59" s="41"/>
      <c r="F59" s="41"/>
      <c r="G59" s="41"/>
      <c r="H59" s="41"/>
    </row>
    <row r="60" spans="1:11" x14ac:dyDescent="0.25">
      <c r="A60" s="41"/>
      <c r="B60" s="41"/>
      <c r="C60" s="41"/>
      <c r="D60" s="41"/>
      <c r="E60" s="41"/>
      <c r="F60" s="41"/>
      <c r="G60" s="41"/>
      <c r="H60" s="41"/>
    </row>
    <row r="61" spans="1:11" x14ac:dyDescent="0.25">
      <c r="A61" s="41"/>
      <c r="B61" s="41"/>
      <c r="C61" s="41"/>
      <c r="D61" s="41"/>
      <c r="E61" s="41"/>
      <c r="F61" s="41"/>
      <c r="G61" s="41"/>
      <c r="H61" s="41"/>
    </row>
    <row r="62" spans="1:11" x14ac:dyDescent="0.25">
      <c r="A62" s="41"/>
      <c r="B62" s="41"/>
      <c r="C62" s="41"/>
      <c r="D62" s="41"/>
      <c r="E62" s="41"/>
      <c r="F62" s="41"/>
      <c r="G62" s="41"/>
      <c r="H62" s="41"/>
    </row>
    <row r="63" spans="1:11" x14ac:dyDescent="0.25">
      <c r="A63" s="41"/>
      <c r="B63" s="41"/>
      <c r="C63" s="41"/>
      <c r="D63" s="41"/>
      <c r="E63" s="41"/>
      <c r="F63" s="41"/>
      <c r="G63" s="41"/>
      <c r="H63" s="41"/>
    </row>
    <row r="64" spans="1:11" x14ac:dyDescent="0.25">
      <c r="A64" s="41"/>
      <c r="B64" s="41"/>
      <c r="C64" s="41"/>
      <c r="D64" s="41"/>
      <c r="E64" s="41"/>
      <c r="F64" s="41"/>
      <c r="G64" s="41"/>
      <c r="H64" s="41"/>
    </row>
    <row r="65" spans="1:8" x14ac:dyDescent="0.25">
      <c r="A65" s="41"/>
      <c r="B65" s="41"/>
      <c r="C65" s="41"/>
      <c r="D65" s="41"/>
      <c r="E65" s="41"/>
      <c r="F65" s="41"/>
      <c r="G65" s="41"/>
      <c r="H65" s="41"/>
    </row>
    <row r="66" spans="1:8" x14ac:dyDescent="0.25">
      <c r="A66" s="41"/>
      <c r="B66" s="41"/>
      <c r="C66" s="41"/>
      <c r="D66" s="41"/>
      <c r="E66" s="41"/>
      <c r="F66" s="41"/>
      <c r="G66" s="41"/>
      <c r="H66" s="41"/>
    </row>
    <row r="67" spans="1:8" x14ac:dyDescent="0.25">
      <c r="A67" s="41"/>
      <c r="B67" s="41"/>
      <c r="C67" s="41"/>
      <c r="D67" s="41"/>
      <c r="E67" s="41"/>
      <c r="F67" s="41"/>
      <c r="G67" s="41"/>
      <c r="H67" s="41"/>
    </row>
    <row r="68" spans="1:8" x14ac:dyDescent="0.25">
      <c r="A68" s="41"/>
      <c r="B68" s="41"/>
      <c r="C68" s="41"/>
      <c r="D68" s="41"/>
      <c r="E68" s="41"/>
      <c r="F68" s="41"/>
      <c r="G68" s="41"/>
      <c r="H68" s="41"/>
    </row>
    <row r="69" spans="1:8" x14ac:dyDescent="0.25">
      <c r="A69" s="41"/>
      <c r="B69" s="41"/>
      <c r="C69" s="41"/>
      <c r="D69" s="41"/>
      <c r="E69" s="41"/>
      <c r="F69" s="41"/>
      <c r="G69" s="41"/>
      <c r="H69" s="41"/>
    </row>
    <row r="70" spans="1:8" x14ac:dyDescent="0.25">
      <c r="A70" s="41"/>
      <c r="B70" s="41"/>
      <c r="C70" s="41"/>
      <c r="D70" s="41"/>
      <c r="E70" s="41"/>
      <c r="F70" s="41"/>
      <c r="G70" s="41"/>
      <c r="H70" s="41"/>
    </row>
    <row r="71" spans="1:8" x14ac:dyDescent="0.25">
      <c r="A71" s="41"/>
      <c r="B71" s="41"/>
      <c r="C71" s="41"/>
      <c r="D71" s="41"/>
      <c r="E71" s="41"/>
      <c r="F71" s="41"/>
      <c r="G71" s="41"/>
      <c r="H71" s="41"/>
    </row>
    <row r="72" spans="1:8" x14ac:dyDescent="0.25">
      <c r="A72" s="41"/>
      <c r="B72" s="41"/>
      <c r="C72" s="41"/>
      <c r="D72" s="41"/>
      <c r="E72" s="41"/>
      <c r="F72" s="41"/>
      <c r="G72" s="41"/>
      <c r="H72" s="41"/>
    </row>
    <row r="73" spans="1:8" x14ac:dyDescent="0.25">
      <c r="A73" s="41"/>
      <c r="B73" s="41"/>
      <c r="C73" s="41"/>
      <c r="D73" s="41"/>
      <c r="E73" s="41"/>
      <c r="F73" s="41"/>
      <c r="G73" s="41"/>
      <c r="H73" s="41"/>
    </row>
    <row r="74" spans="1:8" x14ac:dyDescent="0.25">
      <c r="A74" s="41"/>
      <c r="B74" s="41"/>
      <c r="C74" s="41"/>
      <c r="D74" s="41"/>
      <c r="E74" s="41"/>
      <c r="F74" s="41"/>
      <c r="G74" s="41"/>
      <c r="H74" s="41"/>
    </row>
    <row r="75" spans="1:8" x14ac:dyDescent="0.25">
      <c r="A75" s="41"/>
      <c r="B75" s="41"/>
      <c r="C75" s="41"/>
      <c r="D75" s="41"/>
      <c r="E75" s="41"/>
      <c r="F75" s="41"/>
      <c r="G75" s="41"/>
      <c r="H75" s="41"/>
    </row>
    <row r="76" spans="1:8" x14ac:dyDescent="0.25">
      <c r="A76" s="41"/>
      <c r="B76" s="41"/>
      <c r="C76" s="41"/>
      <c r="D76" s="41"/>
      <c r="E76" s="41"/>
      <c r="F76" s="41"/>
      <c r="G76" s="41"/>
      <c r="H76" s="41"/>
    </row>
    <row r="77" spans="1:8" x14ac:dyDescent="0.25">
      <c r="A77" s="41"/>
      <c r="B77" s="41"/>
      <c r="C77" s="41"/>
      <c r="D77" s="41"/>
      <c r="E77" s="41"/>
      <c r="F77" s="41"/>
      <c r="G77" s="41"/>
      <c r="H77" s="41"/>
    </row>
    <row r="78" spans="1:8" x14ac:dyDescent="0.25">
      <c r="A78" s="41"/>
      <c r="B78" s="41"/>
      <c r="C78" s="41"/>
      <c r="D78" s="41"/>
      <c r="E78" s="41"/>
      <c r="F78" s="41"/>
      <c r="G78" s="41"/>
      <c r="H78" s="41"/>
    </row>
    <row r="79" spans="1:8" x14ac:dyDescent="0.25">
      <c r="A79" s="41"/>
      <c r="B79" s="41"/>
      <c r="C79" s="41"/>
      <c r="D79" s="41"/>
      <c r="E79" s="41"/>
      <c r="F79" s="41"/>
      <c r="G79" s="41"/>
      <c r="H79" s="41"/>
    </row>
    <row r="80" spans="1:8" x14ac:dyDescent="0.25">
      <c r="A80" s="41"/>
      <c r="B80" s="41"/>
      <c r="C80" s="41"/>
      <c r="D80" s="41"/>
      <c r="E80" s="41"/>
      <c r="F80" s="41"/>
      <c r="G80" s="41"/>
      <c r="H80" s="41"/>
    </row>
    <row r="81" spans="1:8" x14ac:dyDescent="0.25">
      <c r="A81" s="41"/>
      <c r="B81" s="41"/>
      <c r="C81" s="41"/>
      <c r="D81" s="41"/>
      <c r="E81" s="41"/>
      <c r="F81" s="41"/>
      <c r="G81" s="41"/>
      <c r="H81" s="41"/>
    </row>
    <row r="82" spans="1:8" x14ac:dyDescent="0.25">
      <c r="A82" s="41"/>
      <c r="B82" s="41"/>
      <c r="C82" s="41"/>
      <c r="D82" s="41"/>
      <c r="E82" s="41"/>
      <c r="F82" s="41"/>
      <c r="G82" s="41"/>
      <c r="H82" s="41"/>
    </row>
    <row r="83" spans="1:8" x14ac:dyDescent="0.25">
      <c r="A83" s="41"/>
      <c r="B83" s="41"/>
      <c r="C83" s="41"/>
      <c r="D83" s="41"/>
      <c r="E83" s="41"/>
      <c r="F83" s="41"/>
      <c r="G83" s="41"/>
      <c r="H83" s="41"/>
    </row>
    <row r="84" spans="1:8" x14ac:dyDescent="0.25">
      <c r="A84" s="41"/>
      <c r="B84" s="41"/>
      <c r="C84" s="41"/>
      <c r="D84" s="41"/>
      <c r="E84" s="41"/>
      <c r="F84" s="41"/>
      <c r="G84" s="41"/>
      <c r="H84" s="41"/>
    </row>
  </sheetData>
  <mergeCells count="2">
    <mergeCell ref="A57:C57"/>
    <mergeCell ref="E57:G57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65" orientation="portrait" r:id="rId1"/>
  <rowBreaks count="2" manualBreakCount="2">
    <brk id="59" max="10" man="1"/>
    <brk id="84" max="9" man="1"/>
  </rowBreaks>
  <colBreaks count="1" manualBreakCount="1">
    <brk id="8" max="60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55"/>
  <sheetViews>
    <sheetView view="pageBreakPreview" topLeftCell="A16" zoomScaleNormal="100" zoomScaleSheetLayoutView="100" workbookViewId="0">
      <selection activeCell="K33" sqref="K33"/>
    </sheetView>
  </sheetViews>
  <sheetFormatPr defaultRowHeight="15" x14ac:dyDescent="0.25"/>
  <cols>
    <col min="1" max="1" width="8.28515625" style="36" customWidth="1"/>
    <col min="2" max="2" width="53.7109375" style="36" bestFit="1" customWidth="1"/>
    <col min="3" max="3" width="11.7109375" style="36" bestFit="1" customWidth="1"/>
    <col min="4" max="4" width="20.42578125" style="36" customWidth="1"/>
    <col min="5" max="5" width="6.85546875" style="36" bestFit="1" customWidth="1"/>
    <col min="6" max="6" width="14" style="36" bestFit="1" customWidth="1"/>
    <col min="7" max="7" width="18.28515625" style="36" bestFit="1" customWidth="1"/>
    <col min="8" max="8" width="10.42578125" style="36" customWidth="1"/>
    <col min="9" max="9" width="11.85546875" style="36" customWidth="1"/>
    <col min="10" max="11" width="9.140625" style="36"/>
    <col min="12" max="12" width="26.28515625" style="36" bestFit="1" customWidth="1"/>
    <col min="13" max="16384" width="9.140625" style="36"/>
  </cols>
  <sheetData>
    <row r="1" spans="1:10" ht="15.75" x14ac:dyDescent="0.25">
      <c r="A1" s="45" t="s">
        <v>8</v>
      </c>
      <c r="B1" s="45"/>
      <c r="C1" s="45"/>
      <c r="D1" s="45"/>
      <c r="E1" s="45"/>
      <c r="F1" s="45"/>
      <c r="G1" s="45"/>
    </row>
    <row r="2" spans="1:10" ht="15.75" x14ac:dyDescent="0.25">
      <c r="A2" s="45" t="s">
        <v>0</v>
      </c>
      <c r="B2" s="45"/>
      <c r="C2" s="45"/>
      <c r="D2" s="45"/>
      <c r="E2" s="45"/>
      <c r="F2" s="45"/>
      <c r="G2" s="45"/>
    </row>
    <row r="3" spans="1:10" ht="15.75" x14ac:dyDescent="0.25">
      <c r="A3" s="45"/>
      <c r="B3" s="45"/>
      <c r="C3" s="45"/>
      <c r="D3" s="45"/>
      <c r="E3" s="45"/>
      <c r="F3" s="45"/>
      <c r="G3" s="45"/>
    </row>
    <row r="4" spans="1:10" ht="15.75" x14ac:dyDescent="0.25">
      <c r="A4" s="46" t="s">
        <v>171</v>
      </c>
      <c r="B4" s="45"/>
      <c r="C4" s="45"/>
      <c r="D4" s="45"/>
      <c r="E4" s="45"/>
      <c r="F4" s="45"/>
      <c r="G4" s="45"/>
    </row>
    <row r="5" spans="1:10" ht="15.75" x14ac:dyDescent="0.25">
      <c r="A5" s="45" t="s">
        <v>1</v>
      </c>
      <c r="B5" s="45"/>
      <c r="C5" s="45"/>
      <c r="D5" s="45"/>
      <c r="E5" s="45"/>
      <c r="F5" s="45"/>
      <c r="G5" s="45"/>
    </row>
    <row r="6" spans="1:10" ht="15.75" x14ac:dyDescent="0.25">
      <c r="A6" s="45"/>
      <c r="B6" s="45"/>
      <c r="C6" s="45"/>
      <c r="D6" s="45"/>
      <c r="E6" s="45"/>
      <c r="F6" s="45"/>
      <c r="G6" s="45"/>
    </row>
    <row r="7" spans="1:10" ht="15.75" x14ac:dyDescent="0.25">
      <c r="A7" s="49"/>
      <c r="B7" s="49"/>
      <c r="C7" s="49"/>
      <c r="D7" s="49"/>
      <c r="E7" s="49"/>
      <c r="F7" s="49"/>
      <c r="G7" s="49"/>
      <c r="H7" s="49"/>
    </row>
    <row r="8" spans="1:10" s="74" customFormat="1" ht="39.950000000000003" customHeight="1" x14ac:dyDescent="0.25">
      <c r="A8" s="71" t="s">
        <v>3</v>
      </c>
      <c r="B8" s="72" t="s">
        <v>4</v>
      </c>
      <c r="C8" s="71" t="s">
        <v>5</v>
      </c>
      <c r="D8" s="71" t="s">
        <v>6</v>
      </c>
      <c r="E8" s="71" t="s">
        <v>405</v>
      </c>
      <c r="F8" s="73" t="s">
        <v>401</v>
      </c>
      <c r="G8" s="73" t="s">
        <v>402</v>
      </c>
    </row>
    <row r="9" spans="1:10" ht="15.75" customHeight="1" x14ac:dyDescent="0.25">
      <c r="A9" s="26">
        <v>1</v>
      </c>
      <c r="B9" s="16" t="s">
        <v>89</v>
      </c>
      <c r="C9" s="26" t="s">
        <v>17</v>
      </c>
      <c r="D9" s="26">
        <v>13</v>
      </c>
      <c r="E9" s="37"/>
      <c r="F9" s="27">
        <v>18000</v>
      </c>
      <c r="G9" s="27">
        <f t="shared" ref="G9:G34" si="0">F9*D9</f>
        <v>234000</v>
      </c>
      <c r="H9" s="69"/>
      <c r="I9" s="41"/>
      <c r="J9" s="41"/>
    </row>
    <row r="10" spans="1:10" ht="15.75" customHeight="1" x14ac:dyDescent="0.25">
      <c r="A10" s="26">
        <v>2</v>
      </c>
      <c r="B10" s="16" t="s">
        <v>109</v>
      </c>
      <c r="C10" s="26" t="s">
        <v>17</v>
      </c>
      <c r="D10" s="26">
        <v>6</v>
      </c>
      <c r="E10" s="37"/>
      <c r="F10" s="27">
        <v>12000</v>
      </c>
      <c r="G10" s="27">
        <f t="shared" si="0"/>
        <v>72000</v>
      </c>
      <c r="H10" s="69"/>
      <c r="I10" s="41"/>
      <c r="J10" s="41"/>
    </row>
    <row r="11" spans="1:10" x14ac:dyDescent="0.25">
      <c r="A11" s="26">
        <v>3</v>
      </c>
      <c r="B11" s="16" t="s">
        <v>157</v>
      </c>
      <c r="C11" s="26" t="s">
        <v>17</v>
      </c>
      <c r="D11" s="26">
        <v>1</v>
      </c>
      <c r="E11" s="37"/>
      <c r="F11" s="27">
        <v>16000</v>
      </c>
      <c r="G11" s="27">
        <f t="shared" si="0"/>
        <v>16000</v>
      </c>
      <c r="H11" s="41"/>
      <c r="I11" s="41"/>
      <c r="J11" s="41"/>
    </row>
    <row r="12" spans="1:10" x14ac:dyDescent="0.25">
      <c r="A12" s="26">
        <v>4</v>
      </c>
      <c r="B12" s="25" t="s">
        <v>91</v>
      </c>
      <c r="C12" s="26" t="s">
        <v>17</v>
      </c>
      <c r="D12" s="26">
        <v>29</v>
      </c>
      <c r="E12" s="37"/>
      <c r="F12" s="27">
        <v>20000</v>
      </c>
      <c r="G12" s="27">
        <f t="shared" si="0"/>
        <v>580000</v>
      </c>
      <c r="H12" s="41"/>
      <c r="I12" s="41"/>
      <c r="J12" s="41"/>
    </row>
    <row r="13" spans="1:10" x14ac:dyDescent="0.25">
      <c r="A13" s="26">
        <v>5</v>
      </c>
      <c r="B13" s="25" t="s">
        <v>158</v>
      </c>
      <c r="C13" s="26" t="s">
        <v>17</v>
      </c>
      <c r="D13" s="26">
        <v>2</v>
      </c>
      <c r="E13" s="37"/>
      <c r="F13" s="27">
        <v>1500</v>
      </c>
      <c r="G13" s="27">
        <f t="shared" si="0"/>
        <v>3000</v>
      </c>
      <c r="H13" s="41"/>
      <c r="I13" s="41"/>
      <c r="J13" s="41"/>
    </row>
    <row r="14" spans="1:10" x14ac:dyDescent="0.25">
      <c r="A14" s="26">
        <v>6</v>
      </c>
      <c r="B14" s="25" t="s">
        <v>63</v>
      </c>
      <c r="C14" s="26" t="s">
        <v>17</v>
      </c>
      <c r="D14" s="26">
        <v>1</v>
      </c>
      <c r="E14" s="37"/>
      <c r="F14" s="27">
        <v>7000</v>
      </c>
      <c r="G14" s="27">
        <f t="shared" si="0"/>
        <v>7000</v>
      </c>
      <c r="H14" s="41"/>
      <c r="I14" s="41"/>
      <c r="J14" s="41"/>
    </row>
    <row r="15" spans="1:10" x14ac:dyDescent="0.25">
      <c r="A15" s="26">
        <v>7</v>
      </c>
      <c r="B15" s="25" t="s">
        <v>71</v>
      </c>
      <c r="C15" s="26" t="s">
        <v>17</v>
      </c>
      <c r="D15" s="26">
        <v>15</v>
      </c>
      <c r="E15" s="37"/>
      <c r="F15" s="27">
        <v>200</v>
      </c>
      <c r="G15" s="27">
        <f t="shared" si="0"/>
        <v>3000</v>
      </c>
      <c r="H15" s="41"/>
      <c r="I15" s="41"/>
      <c r="J15" s="41"/>
    </row>
    <row r="16" spans="1:10" x14ac:dyDescent="0.25">
      <c r="A16" s="26">
        <v>8</v>
      </c>
      <c r="B16" s="25" t="s">
        <v>72</v>
      </c>
      <c r="C16" s="26" t="s">
        <v>17</v>
      </c>
      <c r="D16" s="26">
        <v>18</v>
      </c>
      <c r="E16" s="37"/>
      <c r="F16" s="27">
        <v>180</v>
      </c>
      <c r="G16" s="27">
        <f t="shared" si="0"/>
        <v>3240</v>
      </c>
      <c r="H16" s="41"/>
      <c r="I16" s="41"/>
      <c r="J16" s="41"/>
    </row>
    <row r="17" spans="1:10" x14ac:dyDescent="0.25">
      <c r="A17" s="26">
        <v>9</v>
      </c>
      <c r="B17" s="25" t="s">
        <v>100</v>
      </c>
      <c r="C17" s="26" t="s">
        <v>17</v>
      </c>
      <c r="D17" s="26">
        <v>16</v>
      </c>
      <c r="E17" s="37"/>
      <c r="F17" s="27">
        <v>180</v>
      </c>
      <c r="G17" s="27">
        <f t="shared" si="0"/>
        <v>2880</v>
      </c>
      <c r="H17" s="41"/>
      <c r="I17" s="41"/>
      <c r="J17" s="41"/>
    </row>
    <row r="18" spans="1:10" x14ac:dyDescent="0.25">
      <c r="A18" s="26">
        <v>10</v>
      </c>
      <c r="B18" s="25" t="s">
        <v>98</v>
      </c>
      <c r="C18" s="26" t="s">
        <v>17</v>
      </c>
      <c r="D18" s="26">
        <v>6</v>
      </c>
      <c r="E18" s="37"/>
      <c r="F18" s="27">
        <v>100</v>
      </c>
      <c r="G18" s="27">
        <f t="shared" si="0"/>
        <v>600</v>
      </c>
      <c r="H18" s="41"/>
      <c r="I18" s="41"/>
      <c r="J18" s="41"/>
    </row>
    <row r="19" spans="1:10" x14ac:dyDescent="0.25">
      <c r="A19" s="26">
        <v>11</v>
      </c>
      <c r="B19" s="25" t="s">
        <v>99</v>
      </c>
      <c r="C19" s="26" t="s">
        <v>17</v>
      </c>
      <c r="D19" s="26">
        <v>22</v>
      </c>
      <c r="E19" s="37"/>
      <c r="F19" s="27">
        <v>100</v>
      </c>
      <c r="G19" s="27">
        <f t="shared" si="0"/>
        <v>2200</v>
      </c>
      <c r="H19" s="41"/>
      <c r="I19" s="41"/>
      <c r="J19" s="41"/>
    </row>
    <row r="20" spans="1:10" ht="15.75" x14ac:dyDescent="0.25">
      <c r="A20" s="26">
        <v>12</v>
      </c>
      <c r="B20" s="25" t="s">
        <v>58</v>
      </c>
      <c r="C20" s="26" t="s">
        <v>17</v>
      </c>
      <c r="D20" s="26">
        <v>1</v>
      </c>
      <c r="E20" s="37"/>
      <c r="F20" s="35">
        <v>3000</v>
      </c>
      <c r="G20" s="35">
        <f t="shared" si="0"/>
        <v>3000</v>
      </c>
      <c r="H20" s="41"/>
      <c r="I20" s="41"/>
      <c r="J20" s="41"/>
    </row>
    <row r="21" spans="1:10" x14ac:dyDescent="0.25">
      <c r="A21" s="26">
        <v>13</v>
      </c>
      <c r="B21" s="25" t="s">
        <v>104</v>
      </c>
      <c r="C21" s="26" t="s">
        <v>17</v>
      </c>
      <c r="D21" s="26">
        <v>1</v>
      </c>
      <c r="E21" s="37"/>
      <c r="F21" s="27">
        <v>3000</v>
      </c>
      <c r="G21" s="27">
        <f t="shared" si="0"/>
        <v>3000</v>
      </c>
      <c r="H21" s="41"/>
      <c r="I21" s="41"/>
      <c r="J21" s="41"/>
    </row>
    <row r="22" spans="1:10" x14ac:dyDescent="0.25">
      <c r="A22" s="26">
        <v>14</v>
      </c>
      <c r="B22" s="25" t="s">
        <v>105</v>
      </c>
      <c r="C22" s="26" t="s">
        <v>17</v>
      </c>
      <c r="D22" s="26">
        <v>1</v>
      </c>
      <c r="E22" s="37"/>
      <c r="F22" s="27">
        <v>1200</v>
      </c>
      <c r="G22" s="27">
        <f t="shared" si="0"/>
        <v>1200</v>
      </c>
      <c r="H22" s="41"/>
      <c r="I22" s="41"/>
      <c r="J22" s="41"/>
    </row>
    <row r="23" spans="1:10" x14ac:dyDescent="0.25">
      <c r="A23" s="26">
        <v>15</v>
      </c>
      <c r="B23" s="25" t="s">
        <v>108</v>
      </c>
      <c r="C23" s="26" t="s">
        <v>17</v>
      </c>
      <c r="D23" s="26">
        <v>1</v>
      </c>
      <c r="E23" s="37"/>
      <c r="F23" s="27">
        <v>1400000</v>
      </c>
      <c r="G23" s="27">
        <f t="shared" si="0"/>
        <v>1400000</v>
      </c>
      <c r="H23" s="41"/>
      <c r="I23" s="41"/>
      <c r="J23" s="41"/>
    </row>
    <row r="24" spans="1:10" x14ac:dyDescent="0.25">
      <c r="A24" s="26">
        <v>16</v>
      </c>
      <c r="B24" s="25" t="s">
        <v>76</v>
      </c>
      <c r="C24" s="26" t="s">
        <v>17</v>
      </c>
      <c r="D24" s="15">
        <v>1</v>
      </c>
      <c r="E24" s="37"/>
      <c r="F24" s="27">
        <v>40000</v>
      </c>
      <c r="G24" s="27">
        <f t="shared" si="0"/>
        <v>40000</v>
      </c>
      <c r="H24" s="41"/>
      <c r="I24" s="41"/>
      <c r="J24" s="41"/>
    </row>
    <row r="25" spans="1:10" x14ac:dyDescent="0.25">
      <c r="A25" s="26">
        <v>17</v>
      </c>
      <c r="B25" s="25" t="s">
        <v>106</v>
      </c>
      <c r="C25" s="26" t="s">
        <v>17</v>
      </c>
      <c r="D25" s="15">
        <v>1</v>
      </c>
      <c r="E25" s="37"/>
      <c r="F25" s="27">
        <v>8000</v>
      </c>
      <c r="G25" s="27">
        <f t="shared" si="0"/>
        <v>8000</v>
      </c>
      <c r="H25" s="41"/>
      <c r="I25" s="41"/>
      <c r="J25" s="41"/>
    </row>
    <row r="26" spans="1:10" x14ac:dyDescent="0.25">
      <c r="A26" s="26">
        <v>18</v>
      </c>
      <c r="B26" s="25" t="s">
        <v>107</v>
      </c>
      <c r="C26" s="26" t="s">
        <v>17</v>
      </c>
      <c r="D26" s="26">
        <v>1</v>
      </c>
      <c r="E26" s="37"/>
      <c r="F26" s="27">
        <v>5000</v>
      </c>
      <c r="G26" s="27">
        <f t="shared" si="0"/>
        <v>5000</v>
      </c>
      <c r="H26" s="41"/>
      <c r="I26" s="41"/>
      <c r="J26" s="41"/>
    </row>
    <row r="27" spans="1:10" x14ac:dyDescent="0.25">
      <c r="A27" s="26">
        <v>19</v>
      </c>
      <c r="B27" s="25" t="s">
        <v>49</v>
      </c>
      <c r="C27" s="26" t="s">
        <v>17</v>
      </c>
      <c r="D27" s="18">
        <v>1</v>
      </c>
      <c r="E27" s="37"/>
      <c r="F27" s="27">
        <v>60000</v>
      </c>
      <c r="G27" s="27">
        <f t="shared" si="0"/>
        <v>60000</v>
      </c>
      <c r="H27" s="41"/>
      <c r="I27" s="41"/>
      <c r="J27" s="41"/>
    </row>
    <row r="28" spans="1:10" x14ac:dyDescent="0.25">
      <c r="A28" s="26">
        <v>20</v>
      </c>
      <c r="B28" s="25" t="s">
        <v>159</v>
      </c>
      <c r="C28" s="26" t="s">
        <v>17</v>
      </c>
      <c r="D28" s="26">
        <v>1</v>
      </c>
      <c r="E28" s="37"/>
      <c r="F28" s="27">
        <v>600</v>
      </c>
      <c r="G28" s="27">
        <f t="shared" si="0"/>
        <v>600</v>
      </c>
      <c r="H28" s="41"/>
      <c r="I28" s="41"/>
      <c r="J28" s="41"/>
    </row>
    <row r="29" spans="1:10" ht="28.5" customHeight="1" x14ac:dyDescent="0.25">
      <c r="A29" s="26">
        <v>21</v>
      </c>
      <c r="B29" s="25" t="s">
        <v>160</v>
      </c>
      <c r="C29" s="26" t="s">
        <v>17</v>
      </c>
      <c r="D29" s="26">
        <v>2</v>
      </c>
      <c r="E29" s="37"/>
      <c r="F29" s="27">
        <v>4000</v>
      </c>
      <c r="G29" s="27">
        <f t="shared" si="0"/>
        <v>8000</v>
      </c>
      <c r="H29" s="41"/>
      <c r="I29" s="41"/>
      <c r="J29" s="41"/>
    </row>
    <row r="30" spans="1:10" x14ac:dyDescent="0.25">
      <c r="A30" s="26">
        <v>22</v>
      </c>
      <c r="B30" s="25" t="s">
        <v>161</v>
      </c>
      <c r="C30" s="26" t="s">
        <v>17</v>
      </c>
      <c r="D30" s="26">
        <v>1</v>
      </c>
      <c r="E30" s="37"/>
      <c r="F30" s="27">
        <v>6000</v>
      </c>
      <c r="G30" s="27">
        <f t="shared" si="0"/>
        <v>6000</v>
      </c>
      <c r="H30" s="41"/>
      <c r="I30" s="41"/>
      <c r="J30" s="41"/>
    </row>
    <row r="31" spans="1:10" x14ac:dyDescent="0.25">
      <c r="A31" s="26">
        <v>23</v>
      </c>
      <c r="B31" s="25" t="s">
        <v>162</v>
      </c>
      <c r="C31" s="26" t="s">
        <v>17</v>
      </c>
      <c r="D31" s="26">
        <v>1</v>
      </c>
      <c r="E31" s="37"/>
      <c r="F31" s="27">
        <v>2000</v>
      </c>
      <c r="G31" s="27">
        <f t="shared" si="0"/>
        <v>2000</v>
      </c>
      <c r="H31" s="41"/>
      <c r="I31" s="41"/>
      <c r="J31" s="41"/>
    </row>
    <row r="32" spans="1:10" ht="15.75" x14ac:dyDescent="0.25">
      <c r="A32" s="26">
        <v>24</v>
      </c>
      <c r="B32" s="25" t="s">
        <v>163</v>
      </c>
      <c r="C32" s="26" t="s">
        <v>17</v>
      </c>
      <c r="D32" s="26">
        <v>1</v>
      </c>
      <c r="E32" s="37"/>
      <c r="F32" s="35">
        <v>4000</v>
      </c>
      <c r="G32" s="35">
        <f t="shared" si="0"/>
        <v>4000</v>
      </c>
      <c r="H32" s="41"/>
      <c r="I32" s="41"/>
      <c r="J32" s="41"/>
    </row>
    <row r="33" spans="1:10" x14ac:dyDescent="0.25">
      <c r="A33" s="26">
        <v>25</v>
      </c>
      <c r="B33" s="25" t="s">
        <v>205</v>
      </c>
      <c r="C33" s="26" t="s">
        <v>17</v>
      </c>
      <c r="D33" s="26">
        <v>1</v>
      </c>
      <c r="E33" s="37"/>
      <c r="F33" s="27">
        <v>3000</v>
      </c>
      <c r="G33" s="27">
        <f t="shared" si="0"/>
        <v>3000</v>
      </c>
      <c r="H33" s="41"/>
      <c r="I33" s="41"/>
      <c r="J33" s="41"/>
    </row>
    <row r="34" spans="1:10" x14ac:dyDescent="0.25">
      <c r="A34" s="26">
        <v>26</v>
      </c>
      <c r="B34" s="16" t="s">
        <v>164</v>
      </c>
      <c r="C34" s="26" t="s">
        <v>17</v>
      </c>
      <c r="D34" s="26">
        <v>1</v>
      </c>
      <c r="E34" s="37"/>
      <c r="F34" s="27">
        <v>4000</v>
      </c>
      <c r="G34" s="27">
        <f t="shared" si="0"/>
        <v>4000</v>
      </c>
      <c r="H34" s="41"/>
      <c r="I34" s="41"/>
      <c r="J34" s="41"/>
    </row>
    <row r="35" spans="1:10" x14ac:dyDescent="0.25">
      <c r="A35" s="30"/>
      <c r="B35" s="30"/>
      <c r="C35" s="30"/>
      <c r="D35" s="30"/>
      <c r="E35" s="30"/>
      <c r="F35" s="27" t="s">
        <v>403</v>
      </c>
      <c r="G35" s="27">
        <f>SUM(G9:G34)</f>
        <v>2471720</v>
      </c>
      <c r="H35" s="41"/>
      <c r="I35" s="41"/>
      <c r="J35" s="41"/>
    </row>
    <row r="36" spans="1:10" x14ac:dyDescent="0.25">
      <c r="A36" s="41"/>
      <c r="B36" s="41"/>
      <c r="C36" s="41"/>
      <c r="D36" s="41"/>
      <c r="E36" s="41"/>
      <c r="F36" s="41"/>
      <c r="G36" s="41"/>
      <c r="H36" s="41"/>
    </row>
    <row r="37" spans="1:10" x14ac:dyDescent="0.25">
      <c r="A37" s="41"/>
      <c r="B37" s="41"/>
      <c r="C37" s="41"/>
      <c r="D37" s="41"/>
      <c r="E37" s="41"/>
      <c r="F37" s="41"/>
      <c r="G37" s="41"/>
      <c r="H37" s="41"/>
    </row>
    <row r="38" spans="1:10" x14ac:dyDescent="0.25">
      <c r="A38" s="41"/>
      <c r="B38" s="41"/>
      <c r="C38" s="41"/>
      <c r="D38" s="41"/>
      <c r="E38" s="41"/>
      <c r="F38" s="41"/>
      <c r="G38" s="41"/>
      <c r="H38" s="41"/>
    </row>
    <row r="39" spans="1:10" x14ac:dyDescent="0.25">
      <c r="A39" s="41"/>
      <c r="B39" s="41"/>
      <c r="C39" s="41"/>
      <c r="D39" s="41"/>
      <c r="E39" s="41"/>
      <c r="F39" s="41"/>
      <c r="G39" s="41"/>
      <c r="H39" s="41"/>
    </row>
    <row r="40" spans="1:10" x14ac:dyDescent="0.25">
      <c r="A40" s="41"/>
      <c r="B40" s="41"/>
      <c r="C40" s="41"/>
      <c r="D40" s="41"/>
      <c r="E40" s="41"/>
      <c r="F40" s="41"/>
      <c r="G40" s="41"/>
      <c r="H40" s="41"/>
    </row>
    <row r="41" spans="1:10" x14ac:dyDescent="0.25">
      <c r="A41" s="41"/>
      <c r="B41" s="41"/>
      <c r="C41" s="41"/>
      <c r="D41" s="41"/>
      <c r="E41" s="41"/>
      <c r="F41" s="41"/>
      <c r="G41" s="41"/>
      <c r="H41" s="41"/>
    </row>
    <row r="42" spans="1:10" x14ac:dyDescent="0.25">
      <c r="A42" s="41"/>
      <c r="B42" s="41"/>
      <c r="C42" s="41"/>
      <c r="D42" s="41"/>
      <c r="E42" s="41"/>
      <c r="F42" s="41"/>
      <c r="G42" s="41"/>
      <c r="H42" s="41"/>
    </row>
    <row r="43" spans="1:10" x14ac:dyDescent="0.25">
      <c r="A43" s="41"/>
      <c r="B43" s="41"/>
      <c r="C43" s="41"/>
      <c r="D43" s="41"/>
      <c r="E43" s="41"/>
      <c r="F43" s="41"/>
      <c r="G43" s="41"/>
      <c r="H43" s="41"/>
    </row>
    <row r="44" spans="1:10" x14ac:dyDescent="0.25">
      <c r="A44" s="41"/>
      <c r="B44" s="41"/>
      <c r="C44" s="41"/>
      <c r="D44" s="41"/>
      <c r="E44" s="41"/>
      <c r="F44" s="41"/>
      <c r="G44" s="41"/>
      <c r="H44" s="41"/>
    </row>
    <row r="45" spans="1:10" x14ac:dyDescent="0.25">
      <c r="A45" s="41"/>
      <c r="B45" s="41"/>
      <c r="C45" s="41"/>
      <c r="D45" s="41"/>
      <c r="E45" s="41"/>
      <c r="F45" s="41"/>
      <c r="G45" s="41"/>
      <c r="H45" s="41"/>
    </row>
    <row r="46" spans="1:10" x14ac:dyDescent="0.25">
      <c r="A46" s="41"/>
      <c r="B46" s="41"/>
      <c r="C46" s="41"/>
      <c r="D46" s="41"/>
      <c r="E46" s="41"/>
      <c r="F46" s="41"/>
      <c r="G46" s="41"/>
      <c r="H46" s="41"/>
    </row>
    <row r="47" spans="1:10" x14ac:dyDescent="0.25">
      <c r="A47" s="41"/>
      <c r="B47" s="41"/>
      <c r="C47" s="41"/>
      <c r="D47" s="41"/>
      <c r="E47" s="41"/>
      <c r="F47" s="41"/>
      <c r="G47" s="41"/>
      <c r="H47" s="41"/>
    </row>
    <row r="48" spans="1:10" x14ac:dyDescent="0.25">
      <c r="A48" s="41"/>
      <c r="B48" s="41"/>
      <c r="C48" s="41"/>
      <c r="D48" s="41"/>
      <c r="E48" s="41"/>
      <c r="F48" s="41"/>
      <c r="G48" s="41"/>
      <c r="H48" s="41"/>
    </row>
    <row r="49" spans="1:8" x14ac:dyDescent="0.25">
      <c r="A49" s="41"/>
      <c r="B49" s="41"/>
      <c r="C49" s="41"/>
      <c r="D49" s="41"/>
      <c r="E49" s="41"/>
      <c r="F49" s="41"/>
      <c r="G49" s="41"/>
      <c r="H49" s="41"/>
    </row>
    <row r="50" spans="1:8" x14ac:dyDescent="0.25">
      <c r="A50" s="41"/>
      <c r="B50" s="41"/>
      <c r="C50" s="41"/>
      <c r="D50" s="41"/>
      <c r="E50" s="41"/>
      <c r="F50" s="41"/>
      <c r="G50" s="41"/>
      <c r="H50" s="41"/>
    </row>
    <row r="51" spans="1:8" x14ac:dyDescent="0.25">
      <c r="A51" s="41"/>
      <c r="B51" s="41"/>
      <c r="C51" s="41"/>
      <c r="D51" s="41"/>
      <c r="E51" s="41"/>
      <c r="F51" s="41"/>
      <c r="G51" s="41"/>
      <c r="H51" s="41"/>
    </row>
    <row r="52" spans="1:8" x14ac:dyDescent="0.25">
      <c r="A52" s="41"/>
      <c r="B52" s="41"/>
      <c r="C52" s="41"/>
      <c r="D52" s="41"/>
      <c r="E52" s="41"/>
      <c r="F52" s="41"/>
      <c r="G52" s="41"/>
      <c r="H52" s="41"/>
    </row>
    <row r="53" spans="1:8" x14ac:dyDescent="0.25">
      <c r="A53" s="41"/>
      <c r="B53" s="41"/>
      <c r="C53" s="41"/>
      <c r="D53" s="41"/>
      <c r="E53" s="41"/>
      <c r="F53" s="41"/>
      <c r="G53" s="41"/>
      <c r="H53" s="41"/>
    </row>
    <row r="54" spans="1:8" x14ac:dyDescent="0.25">
      <c r="A54" s="41"/>
      <c r="B54" s="41"/>
      <c r="C54" s="41"/>
      <c r="D54" s="41"/>
      <c r="E54" s="41"/>
      <c r="F54" s="41"/>
      <c r="G54" s="41"/>
      <c r="H54" s="41"/>
    </row>
    <row r="55" spans="1:8" x14ac:dyDescent="0.25">
      <c r="A55" s="41"/>
      <c r="B55" s="41"/>
      <c r="C55" s="41"/>
      <c r="D55" s="41"/>
      <c r="E55" s="41"/>
      <c r="F55" s="41"/>
      <c r="G55" s="41"/>
      <c r="H55" s="41"/>
    </row>
  </sheetData>
  <phoneticPr fontId="15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rowBreaks count="1" manualBreakCount="1">
    <brk id="55" max="9" man="1"/>
  </rowBreaks>
  <colBreaks count="1" manualBreakCount="1">
    <brk id="8" max="62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35"/>
  <sheetViews>
    <sheetView view="pageBreakPreview" zoomScale="85" zoomScaleNormal="100" zoomScaleSheetLayoutView="85" workbookViewId="0">
      <selection activeCell="G11" sqref="G11"/>
    </sheetView>
  </sheetViews>
  <sheetFormatPr defaultRowHeight="15" x14ac:dyDescent="0.25"/>
  <cols>
    <col min="1" max="1" width="9.140625" style="36"/>
    <col min="2" max="2" width="37.140625" style="36" bestFit="1" customWidth="1"/>
    <col min="3" max="3" width="19.28515625" style="36" bestFit="1" customWidth="1"/>
    <col min="4" max="4" width="24.85546875" style="36" bestFit="1" customWidth="1"/>
    <col min="5" max="5" width="13.7109375" style="36" bestFit="1" customWidth="1"/>
    <col min="6" max="6" width="13.5703125" style="36" bestFit="1" customWidth="1"/>
    <col min="7" max="7" width="18.42578125" style="36" bestFit="1" customWidth="1"/>
    <col min="8" max="8" width="11.5703125" style="36" customWidth="1"/>
    <col min="9" max="9" width="11.28515625" style="36" customWidth="1"/>
    <col min="10" max="16384" width="9.140625" style="36"/>
  </cols>
  <sheetData>
    <row r="1" spans="1:11" ht="15.75" x14ac:dyDescent="0.25">
      <c r="A1" s="45" t="s">
        <v>8</v>
      </c>
      <c r="B1" s="45"/>
      <c r="C1" s="45"/>
      <c r="D1" s="45"/>
      <c r="E1" s="45"/>
      <c r="F1" s="45"/>
      <c r="G1" s="45"/>
    </row>
    <row r="2" spans="1:11" ht="15.75" x14ac:dyDescent="0.25">
      <c r="A2" s="45" t="s">
        <v>0</v>
      </c>
      <c r="B2" s="45"/>
      <c r="C2" s="45"/>
      <c r="D2" s="45"/>
      <c r="E2" s="45"/>
      <c r="F2" s="45"/>
      <c r="G2" s="45"/>
    </row>
    <row r="3" spans="1:11" ht="15.75" x14ac:dyDescent="0.25">
      <c r="A3" s="45"/>
      <c r="B3" s="45"/>
      <c r="C3" s="45"/>
      <c r="D3" s="45"/>
      <c r="E3" s="45"/>
      <c r="F3" s="45"/>
      <c r="G3" s="45"/>
    </row>
    <row r="4" spans="1:11" ht="15.75" x14ac:dyDescent="0.25">
      <c r="A4" s="112" t="s">
        <v>81</v>
      </c>
      <c r="B4" s="112"/>
      <c r="C4" s="112"/>
      <c r="D4" s="45"/>
      <c r="E4" s="45"/>
      <c r="F4" s="45"/>
      <c r="G4" s="45"/>
    </row>
    <row r="5" spans="1:11" ht="15.75" x14ac:dyDescent="0.25">
      <c r="A5" s="45" t="s">
        <v>1</v>
      </c>
      <c r="B5" s="45"/>
      <c r="C5" s="45"/>
      <c r="D5" s="45"/>
      <c r="E5" s="45"/>
      <c r="F5" s="45"/>
      <c r="G5" s="45"/>
    </row>
    <row r="6" spans="1:11" ht="15.75" x14ac:dyDescent="0.25">
      <c r="A6" s="45"/>
      <c r="B6" s="45"/>
      <c r="C6" s="45"/>
      <c r="D6" s="45"/>
      <c r="E6" s="45"/>
      <c r="F6" s="45"/>
      <c r="G6" s="45"/>
    </row>
    <row r="7" spans="1:11" ht="15.75" x14ac:dyDescent="0.25">
      <c r="A7" s="49"/>
      <c r="B7" s="49"/>
      <c r="C7" s="49"/>
      <c r="D7" s="49"/>
      <c r="E7" s="49"/>
      <c r="F7" s="49"/>
      <c r="G7" s="49"/>
      <c r="H7" s="49"/>
    </row>
    <row r="8" spans="1:11" s="74" customFormat="1" ht="39.950000000000003" customHeight="1" x14ac:dyDescent="0.25">
      <c r="A8" s="71" t="s">
        <v>3</v>
      </c>
      <c r="B8" s="72" t="s">
        <v>4</v>
      </c>
      <c r="C8" s="71" t="s">
        <v>5</v>
      </c>
      <c r="D8" s="71" t="s">
        <v>6</v>
      </c>
      <c r="E8" s="71" t="s">
        <v>84</v>
      </c>
      <c r="F8" s="73" t="s">
        <v>401</v>
      </c>
      <c r="G8" s="73" t="s">
        <v>402</v>
      </c>
      <c r="H8" s="52"/>
      <c r="I8" s="52"/>
      <c r="J8" s="52"/>
      <c r="K8" s="52"/>
    </row>
    <row r="9" spans="1:11" ht="15.75" customHeight="1" x14ac:dyDescent="0.25">
      <c r="A9" s="26">
        <v>1</v>
      </c>
      <c r="B9" s="25" t="s">
        <v>290</v>
      </c>
      <c r="C9" s="26" t="s">
        <v>20</v>
      </c>
      <c r="D9" s="26">
        <v>36</v>
      </c>
      <c r="E9" s="37"/>
      <c r="F9" s="27">
        <v>1200</v>
      </c>
      <c r="G9" s="27">
        <f>F9*D9</f>
        <v>43200</v>
      </c>
      <c r="H9" s="50"/>
      <c r="I9" s="50"/>
      <c r="J9" s="41"/>
      <c r="K9" s="41"/>
    </row>
    <row r="10" spans="1:11" ht="15" customHeight="1" x14ac:dyDescent="0.25">
      <c r="A10" s="26">
        <v>2</v>
      </c>
      <c r="B10" s="25" t="s">
        <v>19</v>
      </c>
      <c r="C10" s="26" t="s">
        <v>17</v>
      </c>
      <c r="D10" s="26">
        <v>6</v>
      </c>
      <c r="E10" s="37"/>
      <c r="F10" s="27">
        <v>2500</v>
      </c>
      <c r="G10" s="27">
        <f>F10*D10</f>
        <v>15000</v>
      </c>
      <c r="H10" s="50"/>
      <c r="I10" s="50"/>
      <c r="J10" s="41"/>
      <c r="K10" s="41"/>
    </row>
    <row r="11" spans="1:11" x14ac:dyDescent="0.25">
      <c r="A11" s="51"/>
      <c r="B11" s="30"/>
      <c r="C11" s="30"/>
      <c r="D11" s="30"/>
      <c r="E11" s="30"/>
      <c r="F11" s="23" t="s">
        <v>403</v>
      </c>
      <c r="G11" s="27">
        <f>SUM(G9:G10)</f>
        <v>58200</v>
      </c>
      <c r="H11" s="51"/>
      <c r="I11" s="41"/>
      <c r="J11" s="41"/>
      <c r="K11" s="41"/>
    </row>
    <row r="12" spans="1:11" x14ac:dyDescent="0.25">
      <c r="A12" s="41"/>
      <c r="B12" s="41"/>
      <c r="C12" s="41"/>
      <c r="D12" s="41"/>
      <c r="E12" s="41"/>
      <c r="F12" s="41"/>
      <c r="G12" s="41"/>
      <c r="H12" s="41"/>
    </row>
    <row r="13" spans="1:11" x14ac:dyDescent="0.25">
      <c r="A13" s="41"/>
      <c r="B13" s="41"/>
      <c r="C13" s="41"/>
      <c r="D13" s="41"/>
      <c r="E13" s="41"/>
      <c r="F13" s="41"/>
      <c r="G13" s="41"/>
      <c r="H13" s="41"/>
    </row>
    <row r="14" spans="1:11" x14ac:dyDescent="0.25">
      <c r="A14" s="41"/>
      <c r="B14" s="41"/>
      <c r="C14" s="41"/>
      <c r="D14" s="41"/>
      <c r="E14" s="41"/>
      <c r="F14" s="41"/>
      <c r="G14" s="41"/>
      <c r="H14" s="41"/>
    </row>
    <row r="15" spans="1:11" x14ac:dyDescent="0.25">
      <c r="A15" s="41"/>
      <c r="B15" s="41"/>
      <c r="C15" s="41"/>
      <c r="D15" s="41"/>
      <c r="E15" s="41"/>
      <c r="F15" s="41"/>
      <c r="G15" s="41"/>
      <c r="H15" s="41"/>
    </row>
    <row r="16" spans="1:11" x14ac:dyDescent="0.25">
      <c r="A16" s="41"/>
      <c r="B16" s="41"/>
      <c r="C16" s="41"/>
      <c r="D16" s="41"/>
      <c r="E16" s="41"/>
      <c r="F16" s="41"/>
      <c r="G16" s="41"/>
      <c r="H16" s="41"/>
    </row>
    <row r="17" spans="1:8" x14ac:dyDescent="0.25">
      <c r="A17" s="41"/>
      <c r="B17" s="41"/>
      <c r="C17" s="41"/>
      <c r="D17" s="41"/>
      <c r="E17" s="41"/>
      <c r="F17" s="41"/>
      <c r="G17" s="41"/>
      <c r="H17" s="41"/>
    </row>
    <row r="18" spans="1:8" x14ac:dyDescent="0.25">
      <c r="A18" s="41"/>
      <c r="B18" s="41"/>
      <c r="C18" s="41"/>
      <c r="D18" s="41"/>
      <c r="E18" s="41"/>
      <c r="F18" s="41"/>
      <c r="G18" s="41"/>
      <c r="H18" s="41"/>
    </row>
    <row r="19" spans="1:8" x14ac:dyDescent="0.25">
      <c r="A19" s="41"/>
      <c r="B19" s="41"/>
      <c r="C19" s="41"/>
      <c r="D19" s="41"/>
      <c r="E19" s="41"/>
      <c r="F19" s="41"/>
      <c r="G19" s="41"/>
      <c r="H19" s="41"/>
    </row>
    <row r="20" spans="1:8" x14ac:dyDescent="0.25">
      <c r="A20" s="41"/>
      <c r="B20" s="41"/>
      <c r="C20" s="41"/>
      <c r="D20" s="41"/>
      <c r="E20" s="41"/>
      <c r="F20" s="41"/>
      <c r="G20" s="41"/>
      <c r="H20" s="41"/>
    </row>
    <row r="21" spans="1:8" x14ac:dyDescent="0.25">
      <c r="A21" s="41"/>
      <c r="B21" s="41"/>
      <c r="C21" s="41"/>
      <c r="D21" s="41"/>
      <c r="E21" s="41"/>
      <c r="F21" s="41"/>
      <c r="G21" s="41"/>
      <c r="H21" s="41"/>
    </row>
    <row r="22" spans="1:8" x14ac:dyDescent="0.25">
      <c r="A22" s="41"/>
      <c r="B22" s="41"/>
      <c r="C22" s="41"/>
      <c r="D22" s="41"/>
      <c r="E22" s="41"/>
      <c r="F22" s="41"/>
      <c r="G22" s="41"/>
      <c r="H22" s="41"/>
    </row>
    <row r="23" spans="1:8" x14ac:dyDescent="0.25">
      <c r="A23" s="41"/>
      <c r="B23" s="41"/>
      <c r="C23" s="41"/>
      <c r="D23" s="41"/>
      <c r="E23" s="41"/>
      <c r="F23" s="41"/>
      <c r="G23" s="41"/>
      <c r="H23" s="41"/>
    </row>
    <row r="24" spans="1:8" x14ac:dyDescent="0.25">
      <c r="A24" s="41"/>
      <c r="B24" s="41"/>
      <c r="C24" s="41"/>
      <c r="D24" s="41"/>
      <c r="E24" s="41"/>
      <c r="F24" s="41"/>
      <c r="G24" s="41"/>
      <c r="H24" s="41"/>
    </row>
    <row r="25" spans="1:8" x14ac:dyDescent="0.25">
      <c r="A25" s="41"/>
      <c r="B25" s="41"/>
      <c r="C25" s="41"/>
      <c r="D25" s="41"/>
      <c r="E25" s="41"/>
      <c r="F25" s="41"/>
      <c r="G25" s="41"/>
      <c r="H25" s="41"/>
    </row>
    <row r="26" spans="1:8" x14ac:dyDescent="0.25">
      <c r="A26" s="41"/>
      <c r="B26" s="41"/>
      <c r="C26" s="41"/>
      <c r="D26" s="41"/>
      <c r="E26" s="41"/>
      <c r="F26" s="41"/>
      <c r="G26" s="41"/>
      <c r="H26" s="41"/>
    </row>
    <row r="27" spans="1:8" x14ac:dyDescent="0.25">
      <c r="A27" s="41"/>
      <c r="B27" s="41"/>
      <c r="C27" s="41"/>
      <c r="D27" s="41"/>
      <c r="E27" s="41"/>
      <c r="F27" s="41"/>
      <c r="G27" s="41"/>
      <c r="H27" s="41"/>
    </row>
    <row r="28" spans="1:8" x14ac:dyDescent="0.25">
      <c r="A28" s="41"/>
      <c r="B28" s="41"/>
      <c r="C28" s="41"/>
      <c r="D28" s="41"/>
      <c r="E28" s="41"/>
      <c r="F28" s="41"/>
      <c r="G28" s="41"/>
      <c r="H28" s="41"/>
    </row>
    <row r="29" spans="1:8" x14ac:dyDescent="0.25">
      <c r="A29" s="41"/>
      <c r="B29" s="41"/>
      <c r="C29" s="41"/>
      <c r="D29" s="41"/>
      <c r="E29" s="41"/>
      <c r="F29" s="41"/>
      <c r="G29" s="41"/>
      <c r="H29" s="41"/>
    </row>
    <row r="30" spans="1:8" x14ac:dyDescent="0.25">
      <c r="A30" s="41"/>
      <c r="B30" s="41"/>
      <c r="C30" s="41"/>
      <c r="D30" s="41"/>
      <c r="E30" s="41"/>
      <c r="F30" s="41"/>
      <c r="G30" s="41"/>
      <c r="H30" s="41"/>
    </row>
    <row r="31" spans="1:8" x14ac:dyDescent="0.25">
      <c r="A31" s="41"/>
      <c r="B31" s="41"/>
      <c r="C31" s="41"/>
      <c r="D31" s="41"/>
      <c r="E31" s="41"/>
      <c r="F31" s="41"/>
      <c r="G31" s="41"/>
      <c r="H31" s="41"/>
    </row>
    <row r="32" spans="1:8" x14ac:dyDescent="0.25">
      <c r="A32" s="41"/>
      <c r="B32" s="41"/>
      <c r="C32" s="41"/>
      <c r="D32" s="41"/>
      <c r="E32" s="41"/>
      <c r="F32" s="41"/>
      <c r="G32" s="41"/>
      <c r="H32" s="41"/>
    </row>
    <row r="33" spans="1:8" x14ac:dyDescent="0.25">
      <c r="A33" s="41"/>
      <c r="B33" s="41"/>
      <c r="C33" s="41"/>
      <c r="D33" s="41"/>
      <c r="E33" s="41"/>
      <c r="F33" s="41"/>
      <c r="G33" s="41"/>
      <c r="H33" s="41"/>
    </row>
    <row r="34" spans="1:8" x14ac:dyDescent="0.25">
      <c r="A34" s="41"/>
      <c r="B34" s="41"/>
      <c r="C34" s="41"/>
      <c r="D34" s="41"/>
      <c r="E34" s="41"/>
      <c r="F34" s="41"/>
      <c r="G34" s="41"/>
      <c r="H34" s="41"/>
    </row>
    <row r="35" spans="1:8" x14ac:dyDescent="0.25">
      <c r="A35" s="41"/>
      <c r="B35" s="41"/>
      <c r="C35" s="41"/>
      <c r="D35" s="41"/>
      <c r="E35" s="41"/>
      <c r="F35" s="41"/>
      <c r="G35" s="41"/>
      <c r="H35" s="41"/>
    </row>
  </sheetData>
  <mergeCells count="1">
    <mergeCell ref="A4:C4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rowBreaks count="1" manualBreakCount="1">
    <brk id="35" max="9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54"/>
  <sheetViews>
    <sheetView view="pageBreakPreview" zoomScale="115" zoomScaleNormal="100" zoomScaleSheetLayoutView="115" workbookViewId="0">
      <selection activeCell="G16" sqref="G16"/>
    </sheetView>
  </sheetViews>
  <sheetFormatPr defaultRowHeight="15" x14ac:dyDescent="0.25"/>
  <cols>
    <col min="1" max="1" width="9.140625" style="36"/>
    <col min="2" max="2" width="26.85546875" style="36" bestFit="1" customWidth="1"/>
    <col min="3" max="3" width="19" style="36" bestFit="1" customWidth="1"/>
    <col min="4" max="4" width="21.140625" style="36" bestFit="1" customWidth="1"/>
    <col min="5" max="5" width="11.7109375" style="36" bestFit="1" customWidth="1"/>
    <col min="6" max="6" width="13" style="36" bestFit="1" customWidth="1"/>
    <col min="7" max="7" width="18.140625" style="36" bestFit="1" customWidth="1"/>
    <col min="8" max="8" width="10.42578125" style="36" customWidth="1"/>
    <col min="9" max="9" width="10.85546875" style="36" customWidth="1"/>
    <col min="10" max="16384" width="9.140625" style="36"/>
  </cols>
  <sheetData>
    <row r="1" spans="1:9" ht="15.75" x14ac:dyDescent="0.25">
      <c r="A1" s="45" t="s">
        <v>8</v>
      </c>
      <c r="B1" s="45"/>
      <c r="C1" s="45"/>
      <c r="D1" s="45"/>
      <c r="E1" s="45"/>
      <c r="F1" s="45"/>
      <c r="G1" s="45"/>
    </row>
    <row r="2" spans="1:9" ht="15.75" x14ac:dyDescent="0.25">
      <c r="A2" s="45" t="s">
        <v>0</v>
      </c>
      <c r="B2" s="45"/>
      <c r="C2" s="45"/>
      <c r="D2" s="45"/>
      <c r="E2" s="45"/>
      <c r="F2" s="45"/>
      <c r="G2" s="45"/>
    </row>
    <row r="3" spans="1:9" ht="15.75" x14ac:dyDescent="0.25">
      <c r="A3" s="45"/>
      <c r="B3" s="45"/>
      <c r="C3" s="45"/>
      <c r="D3" s="45"/>
      <c r="E3" s="45"/>
      <c r="F3" s="45"/>
      <c r="G3" s="45"/>
    </row>
    <row r="4" spans="1:9" ht="15.75" x14ac:dyDescent="0.25">
      <c r="A4" s="46" t="s">
        <v>291</v>
      </c>
      <c r="B4" s="45"/>
      <c r="C4" s="45"/>
      <c r="D4" s="45"/>
      <c r="E4" s="45"/>
      <c r="F4" s="45"/>
      <c r="G4" s="45"/>
    </row>
    <row r="5" spans="1:9" ht="15.75" x14ac:dyDescent="0.25">
      <c r="A5" s="45" t="s">
        <v>1</v>
      </c>
      <c r="B5" s="45"/>
      <c r="C5" s="45"/>
      <c r="D5" s="45"/>
      <c r="E5" s="45"/>
      <c r="F5" s="45"/>
      <c r="G5" s="45"/>
    </row>
    <row r="6" spans="1:9" ht="15.75" x14ac:dyDescent="0.25">
      <c r="A6" s="45"/>
      <c r="B6" s="45"/>
      <c r="C6" s="45"/>
      <c r="D6" s="45"/>
      <c r="E6" s="45"/>
      <c r="F6" s="45"/>
      <c r="G6" s="45"/>
    </row>
    <row r="7" spans="1:9" ht="15.75" x14ac:dyDescent="0.25">
      <c r="A7" s="49"/>
      <c r="B7" s="49"/>
      <c r="C7" s="49"/>
      <c r="D7" s="49"/>
      <c r="E7" s="49"/>
      <c r="F7" s="49"/>
      <c r="G7" s="49"/>
      <c r="H7" s="49"/>
    </row>
    <row r="8" spans="1:9" s="74" customFormat="1" ht="39.950000000000003" customHeight="1" x14ac:dyDescent="0.25">
      <c r="A8" s="77"/>
      <c r="B8" s="77"/>
      <c r="C8" s="77"/>
      <c r="D8" s="77"/>
      <c r="E8" s="77"/>
      <c r="F8" s="77"/>
      <c r="G8" s="77"/>
    </row>
    <row r="9" spans="1:9" ht="15.75" customHeight="1" x14ac:dyDescent="0.25">
      <c r="A9" s="33" t="s">
        <v>3</v>
      </c>
      <c r="B9" s="34" t="s">
        <v>4</v>
      </c>
      <c r="C9" s="33" t="s">
        <v>5</v>
      </c>
      <c r="D9" s="33" t="s">
        <v>6</v>
      </c>
      <c r="E9" s="33" t="s">
        <v>84</v>
      </c>
      <c r="F9" s="35" t="s">
        <v>401</v>
      </c>
      <c r="G9" s="35" t="s">
        <v>402</v>
      </c>
      <c r="H9" s="50"/>
      <c r="I9" s="50"/>
    </row>
    <row r="10" spans="1:9" ht="15.75" customHeight="1" x14ac:dyDescent="0.25">
      <c r="A10" s="26">
        <v>1</v>
      </c>
      <c r="B10" s="25" t="s">
        <v>18</v>
      </c>
      <c r="C10" s="26" t="s">
        <v>17</v>
      </c>
      <c r="D10" s="26">
        <v>1</v>
      </c>
      <c r="E10" s="37"/>
      <c r="F10" s="27">
        <v>3000</v>
      </c>
      <c r="G10" s="27">
        <f t="shared" ref="G10:G15" si="0">F10*D10</f>
        <v>3000</v>
      </c>
      <c r="H10" s="50"/>
      <c r="I10" s="50"/>
    </row>
    <row r="11" spans="1:9" x14ac:dyDescent="0.25">
      <c r="A11" s="26">
        <v>2</v>
      </c>
      <c r="B11" s="25" t="s">
        <v>16</v>
      </c>
      <c r="C11" s="26" t="s">
        <v>17</v>
      </c>
      <c r="D11" s="26">
        <v>1</v>
      </c>
      <c r="E11" s="37"/>
      <c r="F11" s="27">
        <v>6000</v>
      </c>
      <c r="G11" s="27">
        <f t="shared" si="0"/>
        <v>6000</v>
      </c>
      <c r="H11" s="51"/>
      <c r="I11" s="41"/>
    </row>
    <row r="12" spans="1:9" x14ac:dyDescent="0.25">
      <c r="A12" s="26">
        <v>3</v>
      </c>
      <c r="B12" s="16" t="s">
        <v>13</v>
      </c>
      <c r="C12" s="26" t="s">
        <v>17</v>
      </c>
      <c r="D12" s="26">
        <v>1</v>
      </c>
      <c r="E12" s="37"/>
      <c r="F12" s="27">
        <v>1000</v>
      </c>
      <c r="G12" s="27">
        <f t="shared" si="0"/>
        <v>1000</v>
      </c>
      <c r="H12" s="51"/>
      <c r="I12" s="41"/>
    </row>
    <row r="13" spans="1:9" ht="15.75" x14ac:dyDescent="0.25">
      <c r="A13" s="26">
        <v>4</v>
      </c>
      <c r="B13" s="16" t="s">
        <v>12</v>
      </c>
      <c r="C13" s="26" t="s">
        <v>17</v>
      </c>
      <c r="D13" s="26">
        <v>1</v>
      </c>
      <c r="E13" s="37"/>
      <c r="F13" s="35">
        <v>2500</v>
      </c>
      <c r="G13" s="35">
        <f t="shared" si="0"/>
        <v>2500</v>
      </c>
      <c r="H13" s="51"/>
      <c r="I13" s="41"/>
    </row>
    <row r="14" spans="1:9" x14ac:dyDescent="0.25">
      <c r="A14" s="26">
        <v>5</v>
      </c>
      <c r="B14" s="16" t="s">
        <v>14</v>
      </c>
      <c r="C14" s="26" t="s">
        <v>17</v>
      </c>
      <c r="D14" s="26">
        <v>1</v>
      </c>
      <c r="E14" s="37"/>
      <c r="F14" s="27">
        <v>1800</v>
      </c>
      <c r="G14" s="27">
        <f t="shared" si="0"/>
        <v>1800</v>
      </c>
      <c r="H14" s="51"/>
      <c r="I14" s="41"/>
    </row>
    <row r="15" spans="1:9" x14ac:dyDescent="0.25">
      <c r="A15" s="26">
        <v>6</v>
      </c>
      <c r="B15" s="16" t="s">
        <v>15</v>
      </c>
      <c r="C15" s="26" t="s">
        <v>17</v>
      </c>
      <c r="D15" s="26">
        <v>2</v>
      </c>
      <c r="E15" s="37"/>
      <c r="F15" s="27">
        <v>1800</v>
      </c>
      <c r="G15" s="27">
        <f t="shared" si="0"/>
        <v>3600</v>
      </c>
      <c r="H15" s="51"/>
      <c r="I15" s="41"/>
    </row>
    <row r="16" spans="1:9" x14ac:dyDescent="0.25">
      <c r="A16" s="51"/>
      <c r="B16" s="8"/>
      <c r="C16" s="8"/>
      <c r="D16" s="8"/>
      <c r="E16" s="8"/>
      <c r="F16" s="27" t="s">
        <v>403</v>
      </c>
      <c r="G16" s="27">
        <f>SUM(G10:G15)</f>
        <v>17900</v>
      </c>
      <c r="H16" s="51"/>
      <c r="I16" s="41"/>
    </row>
    <row r="17" spans="1:9" x14ac:dyDescent="0.25">
      <c r="A17" s="51"/>
      <c r="B17" s="7"/>
      <c r="C17" s="7"/>
      <c r="D17" s="7"/>
      <c r="E17" s="7"/>
      <c r="F17" s="7"/>
      <c r="G17" s="51"/>
      <c r="H17" s="51"/>
      <c r="I17" s="41"/>
    </row>
    <row r="18" spans="1:9" x14ac:dyDescent="0.25">
      <c r="A18" s="41"/>
      <c r="B18" s="51"/>
      <c r="C18" s="51"/>
      <c r="D18" s="51"/>
      <c r="E18" s="51"/>
      <c r="F18" s="51"/>
      <c r="G18" s="51"/>
      <c r="H18" s="51"/>
      <c r="I18" s="41"/>
    </row>
    <row r="19" spans="1:9" x14ac:dyDescent="0.25">
      <c r="A19" s="41"/>
      <c r="B19" s="51"/>
      <c r="C19" s="51"/>
      <c r="D19" s="51"/>
      <c r="E19" s="51"/>
      <c r="F19" s="51"/>
      <c r="G19" s="51"/>
      <c r="H19" s="51"/>
      <c r="I19" s="41"/>
    </row>
    <row r="20" spans="1:9" x14ac:dyDescent="0.25">
      <c r="A20" s="41"/>
      <c r="B20" s="51"/>
      <c r="C20" s="51"/>
      <c r="D20" s="51"/>
      <c r="E20" s="51"/>
      <c r="F20" s="51"/>
      <c r="G20" s="51"/>
      <c r="H20" s="51"/>
      <c r="I20" s="41"/>
    </row>
    <row r="21" spans="1:9" x14ac:dyDescent="0.25">
      <c r="A21" s="41"/>
      <c r="B21" s="51"/>
      <c r="C21" s="51"/>
      <c r="D21" s="51"/>
      <c r="E21" s="51"/>
      <c r="F21" s="51"/>
      <c r="G21" s="51"/>
      <c r="H21" s="51"/>
      <c r="I21" s="41"/>
    </row>
    <row r="22" spans="1:9" x14ac:dyDescent="0.25">
      <c r="A22" s="41"/>
      <c r="B22" s="51"/>
      <c r="C22" s="51"/>
      <c r="D22" s="51"/>
      <c r="E22" s="51"/>
      <c r="F22" s="51"/>
      <c r="G22" s="51"/>
      <c r="H22" s="51"/>
      <c r="I22" s="41"/>
    </row>
    <row r="23" spans="1:9" x14ac:dyDescent="0.25">
      <c r="A23" s="41"/>
      <c r="B23" s="51"/>
      <c r="C23" s="51"/>
      <c r="D23" s="51"/>
      <c r="E23" s="51"/>
      <c r="F23" s="51"/>
      <c r="G23" s="51"/>
      <c r="H23" s="51"/>
      <c r="I23" s="41"/>
    </row>
    <row r="24" spans="1:9" x14ac:dyDescent="0.25">
      <c r="A24" s="41"/>
      <c r="B24" s="51"/>
      <c r="C24" s="51"/>
      <c r="D24" s="11"/>
      <c r="E24" s="51"/>
      <c r="F24" s="51"/>
      <c r="G24" s="51"/>
      <c r="H24" s="51"/>
      <c r="I24" s="41"/>
    </row>
    <row r="25" spans="1:9" x14ac:dyDescent="0.25">
      <c r="A25" s="41"/>
      <c r="B25" s="51"/>
      <c r="C25" s="51"/>
      <c r="D25" s="11"/>
      <c r="E25" s="51"/>
      <c r="F25" s="51"/>
      <c r="G25" s="51"/>
      <c r="H25" s="51"/>
      <c r="I25" s="41"/>
    </row>
    <row r="26" spans="1:9" x14ac:dyDescent="0.25">
      <c r="A26" s="41"/>
      <c r="B26" s="51"/>
      <c r="C26" s="51"/>
      <c r="D26" s="51"/>
      <c r="E26" s="51"/>
      <c r="F26" s="51"/>
      <c r="G26" s="51"/>
      <c r="H26" s="51"/>
      <c r="I26" s="41"/>
    </row>
    <row r="27" spans="1:9" x14ac:dyDescent="0.25">
      <c r="A27" s="41"/>
      <c r="B27" s="51"/>
      <c r="C27" s="51"/>
      <c r="D27" s="51"/>
      <c r="E27" s="51"/>
      <c r="F27" s="51"/>
      <c r="G27" s="51"/>
      <c r="H27" s="51"/>
      <c r="I27" s="41"/>
    </row>
    <row r="28" spans="1:9" x14ac:dyDescent="0.25">
      <c r="A28" s="41"/>
      <c r="B28" s="51"/>
      <c r="C28" s="51"/>
      <c r="D28" s="51"/>
      <c r="E28" s="51"/>
      <c r="F28" s="51"/>
      <c r="G28" s="51"/>
      <c r="H28" s="51"/>
      <c r="I28" s="41"/>
    </row>
    <row r="29" spans="1:9" ht="28.5" customHeight="1" x14ac:dyDescent="0.25">
      <c r="A29" s="41"/>
      <c r="B29" s="51"/>
      <c r="C29" s="51"/>
      <c r="D29" s="51"/>
      <c r="E29" s="51"/>
      <c r="F29" s="51"/>
      <c r="G29" s="51"/>
      <c r="H29" s="51"/>
      <c r="I29" s="41"/>
    </row>
    <row r="30" spans="1:9" x14ac:dyDescent="0.25">
      <c r="A30" s="41"/>
      <c r="B30" s="51"/>
      <c r="C30" s="51"/>
      <c r="D30" s="51"/>
      <c r="E30" s="51"/>
      <c r="F30" s="51"/>
      <c r="G30" s="51"/>
      <c r="H30" s="51"/>
      <c r="I30" s="41"/>
    </row>
    <row r="31" spans="1:9" x14ac:dyDescent="0.25">
      <c r="A31" s="41"/>
      <c r="B31" s="41"/>
      <c r="C31" s="41"/>
      <c r="D31" s="41"/>
      <c r="E31" s="41"/>
      <c r="F31" s="41"/>
      <c r="G31" s="41"/>
      <c r="H31" s="41"/>
    </row>
    <row r="32" spans="1:9" x14ac:dyDescent="0.25">
      <c r="A32" s="41"/>
      <c r="B32" s="41"/>
      <c r="C32" s="41"/>
      <c r="D32" s="41"/>
      <c r="E32" s="41"/>
      <c r="F32" s="41"/>
      <c r="G32" s="41"/>
      <c r="H32" s="41"/>
    </row>
    <row r="33" spans="1:8" x14ac:dyDescent="0.25">
      <c r="A33" s="41"/>
      <c r="B33" s="41"/>
      <c r="C33" s="41"/>
      <c r="D33" s="41"/>
      <c r="E33" s="41"/>
      <c r="F33" s="41"/>
      <c r="G33" s="41"/>
      <c r="H33" s="41"/>
    </row>
    <row r="34" spans="1:8" x14ac:dyDescent="0.25">
      <c r="A34" s="41"/>
      <c r="B34" s="41"/>
      <c r="C34" s="41"/>
      <c r="D34" s="41"/>
      <c r="E34" s="41"/>
      <c r="F34" s="41"/>
      <c r="G34" s="41"/>
      <c r="H34" s="41"/>
    </row>
    <row r="35" spans="1:8" x14ac:dyDescent="0.25">
      <c r="A35" s="41"/>
      <c r="B35" s="41"/>
      <c r="C35" s="41"/>
      <c r="D35" s="41"/>
      <c r="E35" s="41"/>
      <c r="F35" s="41"/>
      <c r="G35" s="41"/>
      <c r="H35" s="41"/>
    </row>
    <row r="36" spans="1:8" x14ac:dyDescent="0.25">
      <c r="A36" s="41"/>
      <c r="B36" s="41"/>
      <c r="C36" s="41"/>
      <c r="D36" s="41"/>
      <c r="E36" s="41"/>
      <c r="F36" s="41"/>
      <c r="G36" s="41"/>
      <c r="H36" s="41"/>
    </row>
    <row r="37" spans="1:8" x14ac:dyDescent="0.25">
      <c r="A37" s="41"/>
      <c r="B37" s="41"/>
      <c r="C37" s="41"/>
      <c r="D37" s="41"/>
      <c r="E37" s="41"/>
      <c r="F37" s="41"/>
      <c r="G37" s="41"/>
      <c r="H37" s="41"/>
    </row>
    <row r="38" spans="1:8" x14ac:dyDescent="0.25">
      <c r="A38" s="41"/>
      <c r="B38" s="41"/>
      <c r="C38" s="41"/>
      <c r="D38" s="41"/>
      <c r="E38" s="41"/>
      <c r="F38" s="41"/>
      <c r="G38" s="41"/>
      <c r="H38" s="41"/>
    </row>
    <row r="39" spans="1:8" x14ac:dyDescent="0.25">
      <c r="A39" s="41"/>
      <c r="B39" s="41"/>
      <c r="C39" s="41"/>
      <c r="D39" s="41"/>
      <c r="E39" s="41"/>
      <c r="F39" s="41"/>
      <c r="G39" s="41"/>
      <c r="H39" s="41"/>
    </row>
    <row r="40" spans="1:8" x14ac:dyDescent="0.25">
      <c r="A40" s="41"/>
      <c r="B40" s="41"/>
      <c r="C40" s="41"/>
      <c r="D40" s="41"/>
      <c r="E40" s="41"/>
      <c r="F40" s="41"/>
      <c r="G40" s="41"/>
      <c r="H40" s="41"/>
    </row>
    <row r="41" spans="1:8" x14ac:dyDescent="0.25">
      <c r="A41" s="41"/>
      <c r="B41" s="41"/>
      <c r="C41" s="41"/>
      <c r="D41" s="41"/>
      <c r="E41" s="41"/>
      <c r="F41" s="41"/>
      <c r="G41" s="41"/>
      <c r="H41" s="41"/>
    </row>
    <row r="42" spans="1:8" x14ac:dyDescent="0.25">
      <c r="A42" s="41"/>
      <c r="B42" s="41"/>
      <c r="C42" s="41"/>
      <c r="D42" s="41"/>
      <c r="E42" s="41"/>
      <c r="F42" s="41"/>
      <c r="G42" s="41"/>
      <c r="H42" s="41"/>
    </row>
    <row r="43" spans="1:8" x14ac:dyDescent="0.25">
      <c r="A43" s="41"/>
      <c r="B43" s="41"/>
      <c r="C43" s="41"/>
      <c r="D43" s="41"/>
      <c r="E43" s="41"/>
      <c r="F43" s="41"/>
      <c r="G43" s="41"/>
      <c r="H43" s="41"/>
    </row>
    <row r="44" spans="1:8" x14ac:dyDescent="0.25">
      <c r="A44" s="41"/>
      <c r="B44" s="41"/>
      <c r="C44" s="41"/>
      <c r="D44" s="41"/>
      <c r="E44" s="41"/>
      <c r="F44" s="41"/>
      <c r="G44" s="41"/>
      <c r="H44" s="41"/>
    </row>
    <row r="45" spans="1:8" x14ac:dyDescent="0.25">
      <c r="A45" s="41"/>
      <c r="B45" s="41"/>
      <c r="C45" s="41"/>
      <c r="D45" s="41"/>
      <c r="E45" s="41"/>
      <c r="F45" s="41"/>
      <c r="G45" s="41"/>
      <c r="H45" s="41"/>
    </row>
    <row r="46" spans="1:8" x14ac:dyDescent="0.25">
      <c r="A46" s="41"/>
      <c r="B46" s="41"/>
      <c r="C46" s="41"/>
      <c r="D46" s="41"/>
      <c r="E46" s="41"/>
      <c r="F46" s="41"/>
      <c r="G46" s="41"/>
      <c r="H46" s="41"/>
    </row>
    <row r="47" spans="1:8" x14ac:dyDescent="0.25">
      <c r="A47" s="41"/>
      <c r="B47" s="41"/>
      <c r="C47" s="41"/>
      <c r="D47" s="41"/>
      <c r="E47" s="41"/>
      <c r="F47" s="41"/>
      <c r="G47" s="41"/>
      <c r="H47" s="41"/>
    </row>
    <row r="48" spans="1:8" x14ac:dyDescent="0.25">
      <c r="A48" s="41"/>
      <c r="B48" s="41"/>
      <c r="C48" s="41"/>
      <c r="D48" s="41"/>
      <c r="E48" s="41"/>
      <c r="F48" s="41"/>
      <c r="G48" s="41"/>
      <c r="H48" s="41"/>
    </row>
    <row r="49" spans="1:8" x14ac:dyDescent="0.25">
      <c r="A49" s="41"/>
      <c r="B49" s="41"/>
      <c r="C49" s="41"/>
      <c r="D49" s="41"/>
      <c r="E49" s="41"/>
      <c r="F49" s="41"/>
      <c r="G49" s="41"/>
      <c r="H49" s="41"/>
    </row>
    <row r="50" spans="1:8" x14ac:dyDescent="0.25">
      <c r="A50" s="41"/>
      <c r="B50" s="41"/>
      <c r="C50" s="41"/>
      <c r="D50" s="41"/>
      <c r="E50" s="41"/>
      <c r="F50" s="41"/>
      <c r="G50" s="41"/>
      <c r="H50" s="41"/>
    </row>
    <row r="51" spans="1:8" x14ac:dyDescent="0.25">
      <c r="A51" s="41"/>
      <c r="B51" s="41"/>
      <c r="C51" s="41"/>
      <c r="D51" s="41"/>
      <c r="E51" s="41"/>
      <c r="F51" s="41"/>
      <c r="G51" s="41"/>
      <c r="H51" s="41"/>
    </row>
    <row r="52" spans="1:8" x14ac:dyDescent="0.25">
      <c r="A52" s="41"/>
      <c r="B52" s="41"/>
      <c r="C52" s="41"/>
      <c r="D52" s="41"/>
      <c r="E52" s="41"/>
      <c r="F52" s="41"/>
      <c r="G52" s="41"/>
      <c r="H52" s="41"/>
    </row>
    <row r="53" spans="1:8" x14ac:dyDescent="0.25">
      <c r="A53" s="41"/>
      <c r="B53" s="41"/>
      <c r="C53" s="41"/>
      <c r="D53" s="41"/>
      <c r="E53" s="41"/>
      <c r="F53" s="41"/>
      <c r="G53" s="41"/>
      <c r="H53" s="41"/>
    </row>
    <row r="54" spans="1:8" x14ac:dyDescent="0.25">
      <c r="A54" s="41"/>
      <c r="B54" s="41"/>
      <c r="C54" s="41"/>
      <c r="D54" s="41"/>
      <c r="E54" s="41"/>
      <c r="F54" s="41"/>
      <c r="G54" s="41"/>
      <c r="H54" s="41"/>
    </row>
  </sheetData>
  <phoneticPr fontId="15" type="noConversion"/>
  <pageMargins left="0.70866141732283472" right="0.70866141732283472" top="0.74803149606299213" bottom="0.74803149606299213" header="0.31496062992125984" footer="0.31496062992125984"/>
  <pageSetup paperSize="9" scale="65" orientation="portrait" r:id="rId1"/>
  <rowBreaks count="1" manualBreakCount="1">
    <brk id="54" max="9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31"/>
  <sheetViews>
    <sheetView view="pageBreakPreview" zoomScale="110" zoomScaleNormal="100" zoomScaleSheetLayoutView="110" workbookViewId="0">
      <selection activeCell="G16" sqref="G16"/>
    </sheetView>
  </sheetViews>
  <sheetFormatPr defaultRowHeight="15" x14ac:dyDescent="0.25"/>
  <cols>
    <col min="1" max="1" width="9.140625" style="36"/>
    <col min="2" max="2" width="26.85546875" style="36" bestFit="1" customWidth="1"/>
    <col min="3" max="3" width="19" style="36" bestFit="1" customWidth="1"/>
    <col min="4" max="4" width="22.140625" style="36" bestFit="1" customWidth="1"/>
    <col min="5" max="5" width="12.28515625" style="36" bestFit="1" customWidth="1"/>
    <col min="6" max="6" width="13.5703125" style="36" bestFit="1" customWidth="1"/>
    <col min="7" max="7" width="18.5703125" style="36" bestFit="1" customWidth="1"/>
    <col min="8" max="8" width="11.85546875" style="36" customWidth="1"/>
    <col min="9" max="9" width="11.7109375" style="36" customWidth="1"/>
    <col min="10" max="16384" width="9.140625" style="36"/>
  </cols>
  <sheetData>
    <row r="1" spans="1:9" ht="15.75" x14ac:dyDescent="0.25">
      <c r="A1" s="45" t="s">
        <v>8</v>
      </c>
      <c r="B1" s="45"/>
      <c r="C1" s="45"/>
      <c r="D1" s="45"/>
      <c r="E1" s="45"/>
      <c r="F1" s="45"/>
      <c r="G1" s="45"/>
    </row>
    <row r="2" spans="1:9" ht="15.75" x14ac:dyDescent="0.25">
      <c r="A2" s="45" t="s">
        <v>0</v>
      </c>
      <c r="B2" s="45"/>
      <c r="C2" s="45"/>
      <c r="D2" s="45"/>
      <c r="E2" s="45"/>
      <c r="F2" s="45"/>
      <c r="G2" s="45"/>
    </row>
    <row r="3" spans="1:9" ht="15.75" x14ac:dyDescent="0.25">
      <c r="A3" s="45"/>
      <c r="B3" s="45"/>
      <c r="C3" s="45"/>
      <c r="D3" s="45"/>
      <c r="E3" s="45"/>
      <c r="F3" s="45"/>
      <c r="G3" s="45"/>
    </row>
    <row r="4" spans="1:9" ht="15.75" x14ac:dyDescent="0.25">
      <c r="A4" s="46" t="s">
        <v>82</v>
      </c>
      <c r="B4" s="45"/>
      <c r="C4" s="45"/>
      <c r="D4" s="45"/>
      <c r="E4" s="45"/>
      <c r="F4" s="45"/>
      <c r="G4" s="45"/>
    </row>
    <row r="5" spans="1:9" ht="15.75" x14ac:dyDescent="0.25">
      <c r="A5" s="45" t="s">
        <v>1</v>
      </c>
      <c r="B5" s="45"/>
      <c r="C5" s="45"/>
      <c r="D5" s="45"/>
      <c r="E5" s="45"/>
      <c r="F5" s="45"/>
      <c r="G5" s="45"/>
    </row>
    <row r="6" spans="1:9" ht="15.75" x14ac:dyDescent="0.25">
      <c r="A6" s="45"/>
      <c r="B6" s="45"/>
      <c r="C6" s="45"/>
      <c r="D6" s="45"/>
      <c r="E6" s="45"/>
      <c r="F6" s="45"/>
      <c r="G6" s="45"/>
    </row>
    <row r="7" spans="1:9" ht="15.75" x14ac:dyDescent="0.25">
      <c r="A7" s="49"/>
      <c r="B7" s="49"/>
      <c r="C7" s="49"/>
      <c r="D7" s="49"/>
      <c r="E7" s="49"/>
      <c r="F7" s="49"/>
      <c r="G7" s="49"/>
      <c r="H7" s="49"/>
    </row>
    <row r="8" spans="1:9" s="74" customFormat="1" ht="39.950000000000003" customHeight="1" x14ac:dyDescent="0.25">
      <c r="A8" s="71" t="s">
        <v>3</v>
      </c>
      <c r="B8" s="72" t="s">
        <v>4</v>
      </c>
      <c r="C8" s="71" t="s">
        <v>5</v>
      </c>
      <c r="D8" s="71" t="s">
        <v>6</v>
      </c>
      <c r="E8" s="71" t="s">
        <v>84</v>
      </c>
      <c r="F8" s="73" t="s">
        <v>401</v>
      </c>
      <c r="G8" s="73" t="s">
        <v>402</v>
      </c>
      <c r="H8" s="52"/>
    </row>
    <row r="9" spans="1:9" ht="15.75" x14ac:dyDescent="0.25">
      <c r="A9" s="26">
        <v>1</v>
      </c>
      <c r="B9" s="25" t="s">
        <v>18</v>
      </c>
      <c r="C9" s="26" t="s">
        <v>17</v>
      </c>
      <c r="D9" s="26">
        <v>2</v>
      </c>
      <c r="E9" s="37"/>
      <c r="F9" s="27">
        <v>3000</v>
      </c>
      <c r="G9" s="27">
        <f t="shared" ref="G9:G15" si="0">F9*D9</f>
        <v>6000</v>
      </c>
      <c r="H9" s="50"/>
    </row>
    <row r="10" spans="1:9" ht="15.75" x14ac:dyDescent="0.25">
      <c r="A10" s="26">
        <v>2</v>
      </c>
      <c r="B10" s="16" t="s">
        <v>16</v>
      </c>
      <c r="C10" s="26" t="s">
        <v>17</v>
      </c>
      <c r="D10" s="26">
        <v>1</v>
      </c>
      <c r="E10" s="37"/>
      <c r="F10" s="27">
        <v>6000</v>
      </c>
      <c r="G10" s="27">
        <f t="shared" si="0"/>
        <v>6000</v>
      </c>
      <c r="H10" s="50"/>
      <c r="I10" s="41"/>
    </row>
    <row r="11" spans="1:9" ht="15.75" customHeight="1" x14ac:dyDescent="0.25">
      <c r="A11" s="26">
        <v>3</v>
      </c>
      <c r="B11" s="16" t="s">
        <v>13</v>
      </c>
      <c r="C11" s="26" t="s">
        <v>17</v>
      </c>
      <c r="D11" s="26">
        <v>2</v>
      </c>
      <c r="E11" s="37"/>
      <c r="F11" s="27">
        <v>1000</v>
      </c>
      <c r="G11" s="27">
        <f t="shared" si="0"/>
        <v>2000</v>
      </c>
      <c r="H11" s="51"/>
      <c r="I11" s="50"/>
    </row>
    <row r="12" spans="1:9" ht="15" customHeight="1" x14ac:dyDescent="0.25">
      <c r="A12" s="26">
        <v>4</v>
      </c>
      <c r="B12" s="16" t="s">
        <v>12</v>
      </c>
      <c r="C12" s="26" t="s">
        <v>17</v>
      </c>
      <c r="D12" s="26">
        <v>1</v>
      </c>
      <c r="E12" s="37"/>
      <c r="F12" s="35">
        <v>2500</v>
      </c>
      <c r="G12" s="35">
        <f t="shared" si="0"/>
        <v>2500</v>
      </c>
      <c r="H12" s="51"/>
      <c r="I12" s="50"/>
    </row>
    <row r="13" spans="1:9" x14ac:dyDescent="0.25">
      <c r="A13" s="26">
        <v>5</v>
      </c>
      <c r="B13" s="16" t="s">
        <v>14</v>
      </c>
      <c r="C13" s="26" t="s">
        <v>17</v>
      </c>
      <c r="D13" s="26">
        <v>2</v>
      </c>
      <c r="E13" s="37"/>
      <c r="F13" s="27">
        <v>1800</v>
      </c>
      <c r="G13" s="27">
        <f t="shared" si="0"/>
        <v>3600</v>
      </c>
      <c r="H13" s="51"/>
      <c r="I13" s="41"/>
    </row>
    <row r="14" spans="1:9" x14ac:dyDescent="0.25">
      <c r="A14" s="26">
        <v>6</v>
      </c>
      <c r="B14" s="16" t="s">
        <v>15</v>
      </c>
      <c r="C14" s="26" t="s">
        <v>17</v>
      </c>
      <c r="D14" s="26">
        <v>1</v>
      </c>
      <c r="E14" s="37"/>
      <c r="F14" s="27">
        <v>1800</v>
      </c>
      <c r="G14" s="27">
        <f t="shared" si="0"/>
        <v>1800</v>
      </c>
      <c r="H14" s="51"/>
      <c r="I14" s="41"/>
    </row>
    <row r="15" spans="1:9" x14ac:dyDescent="0.25">
      <c r="A15" s="26">
        <v>7</v>
      </c>
      <c r="B15" s="16" t="s">
        <v>21</v>
      </c>
      <c r="C15" s="26" t="s">
        <v>17</v>
      </c>
      <c r="D15" s="26">
        <v>2</v>
      </c>
      <c r="E15" s="37"/>
      <c r="F15" s="27">
        <v>2000</v>
      </c>
      <c r="G15" s="27">
        <f t="shared" si="0"/>
        <v>4000</v>
      </c>
      <c r="H15" s="51"/>
      <c r="I15" s="41"/>
    </row>
    <row r="16" spans="1:9" ht="15.75" x14ac:dyDescent="0.25">
      <c r="A16" s="51"/>
      <c r="B16" s="8"/>
      <c r="C16" s="8"/>
      <c r="D16" s="8"/>
      <c r="E16" s="8"/>
      <c r="F16" s="35" t="s">
        <v>403</v>
      </c>
      <c r="G16" s="35">
        <f>SUM(G9:G15)</f>
        <v>25900</v>
      </c>
      <c r="H16" s="51"/>
      <c r="I16" s="41"/>
    </row>
    <row r="17" spans="1:9" x14ac:dyDescent="0.25">
      <c r="A17" s="51"/>
      <c r="B17" s="7"/>
      <c r="C17" s="7"/>
      <c r="D17" s="7"/>
      <c r="E17" s="7"/>
      <c r="F17" s="7"/>
      <c r="G17" s="51"/>
      <c r="H17" s="51"/>
      <c r="I17" s="41"/>
    </row>
    <row r="18" spans="1:9" x14ac:dyDescent="0.25">
      <c r="A18" s="41"/>
      <c r="B18" s="41"/>
      <c r="C18" s="41"/>
      <c r="D18" s="41"/>
      <c r="E18" s="41"/>
      <c r="F18" s="41"/>
      <c r="G18" s="41"/>
      <c r="H18" s="41"/>
    </row>
    <row r="19" spans="1:9" x14ac:dyDescent="0.25">
      <c r="A19" s="41"/>
      <c r="B19" s="41"/>
      <c r="C19" s="41"/>
      <c r="D19" s="41"/>
      <c r="E19" s="41"/>
      <c r="F19" s="41"/>
      <c r="G19" s="41"/>
      <c r="H19" s="41"/>
    </row>
    <row r="20" spans="1:9" x14ac:dyDescent="0.25">
      <c r="A20" s="41"/>
      <c r="B20" s="41"/>
      <c r="C20" s="41"/>
      <c r="D20" s="41"/>
      <c r="E20" s="41"/>
      <c r="F20" s="41"/>
      <c r="G20" s="41"/>
      <c r="H20" s="41"/>
    </row>
    <row r="21" spans="1:9" x14ac:dyDescent="0.25">
      <c r="A21" s="41"/>
      <c r="B21" s="41"/>
      <c r="C21" s="41"/>
      <c r="D21" s="41"/>
      <c r="E21" s="41"/>
      <c r="F21" s="41"/>
      <c r="G21" s="41"/>
      <c r="H21" s="41"/>
    </row>
    <row r="22" spans="1:9" x14ac:dyDescent="0.25">
      <c r="A22" s="41"/>
      <c r="B22" s="41"/>
      <c r="C22" s="41"/>
      <c r="D22" s="41"/>
      <c r="E22" s="41"/>
      <c r="F22" s="41"/>
      <c r="G22" s="41"/>
      <c r="H22" s="41"/>
    </row>
    <row r="23" spans="1:9" x14ac:dyDescent="0.25">
      <c r="A23" s="41"/>
      <c r="B23" s="41"/>
      <c r="C23" s="41"/>
      <c r="D23" s="41"/>
      <c r="E23" s="41"/>
      <c r="F23" s="41"/>
      <c r="G23" s="41"/>
      <c r="H23" s="41"/>
    </row>
    <row r="24" spans="1:9" x14ac:dyDescent="0.25">
      <c r="A24" s="41"/>
      <c r="B24" s="41"/>
      <c r="C24" s="41"/>
      <c r="D24" s="41"/>
      <c r="E24" s="41"/>
      <c r="F24" s="41"/>
      <c r="G24" s="41"/>
      <c r="H24" s="41"/>
    </row>
    <row r="25" spans="1:9" x14ac:dyDescent="0.25">
      <c r="A25" s="41"/>
      <c r="B25" s="41"/>
      <c r="C25" s="41"/>
      <c r="D25" s="41"/>
      <c r="E25" s="41"/>
      <c r="F25" s="41"/>
      <c r="G25" s="41"/>
      <c r="H25" s="41"/>
    </row>
    <row r="26" spans="1:9" x14ac:dyDescent="0.25">
      <c r="A26" s="41"/>
      <c r="B26" s="41"/>
      <c r="C26" s="41"/>
      <c r="D26" s="41"/>
      <c r="E26" s="41"/>
      <c r="F26" s="41"/>
      <c r="G26" s="41"/>
      <c r="H26" s="41"/>
    </row>
    <row r="27" spans="1:9" x14ac:dyDescent="0.25">
      <c r="A27" s="41"/>
      <c r="B27" s="41"/>
      <c r="C27" s="41"/>
      <c r="D27" s="41"/>
      <c r="E27" s="41"/>
      <c r="F27" s="41"/>
      <c r="G27" s="41"/>
      <c r="H27" s="41"/>
    </row>
    <row r="28" spans="1:9" x14ac:dyDescent="0.25">
      <c r="A28" s="41"/>
      <c r="B28" s="41"/>
      <c r="C28" s="41"/>
      <c r="D28" s="41"/>
      <c r="E28" s="41"/>
      <c r="F28" s="41"/>
      <c r="G28" s="41"/>
      <c r="H28" s="41"/>
    </row>
    <row r="29" spans="1:9" x14ac:dyDescent="0.25">
      <c r="A29" s="41"/>
      <c r="B29" s="41"/>
      <c r="C29" s="41"/>
      <c r="D29" s="41"/>
      <c r="E29" s="41"/>
      <c r="F29" s="41"/>
      <c r="G29" s="41"/>
      <c r="H29" s="41"/>
    </row>
    <row r="30" spans="1:9" x14ac:dyDescent="0.25">
      <c r="A30" s="41"/>
      <c r="B30" s="41"/>
      <c r="C30" s="41"/>
      <c r="D30" s="41"/>
      <c r="E30" s="41"/>
      <c r="F30" s="41"/>
      <c r="G30" s="41"/>
      <c r="H30" s="41"/>
    </row>
    <row r="31" spans="1:9" x14ac:dyDescent="0.25">
      <c r="A31" s="41"/>
      <c r="B31" s="41"/>
      <c r="C31" s="41"/>
      <c r="D31" s="41"/>
      <c r="E31" s="41"/>
      <c r="F31" s="41"/>
      <c r="G31" s="41"/>
      <c r="H31" s="41"/>
    </row>
  </sheetData>
  <phoneticPr fontId="15" type="noConversion"/>
  <pageMargins left="0.70866141732283472" right="0.70866141732283472" top="0.74803149606299213" bottom="0.74803149606299213" header="0.31496062992125984" footer="0.31496062992125984"/>
  <pageSetup paperSize="9" scale="64" orientation="portrait" r:id="rId1"/>
  <rowBreaks count="1" manualBreakCount="1">
    <brk id="31" max="9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7"/>
  <sheetViews>
    <sheetView zoomScale="130" zoomScaleNormal="130" workbookViewId="0">
      <selection activeCell="I6" sqref="I6"/>
    </sheetView>
  </sheetViews>
  <sheetFormatPr defaultRowHeight="15" x14ac:dyDescent="0.25"/>
  <cols>
    <col min="1" max="1" width="39.42578125" customWidth="1"/>
    <col min="2" max="2" width="16.140625" bestFit="1" customWidth="1"/>
    <col min="3" max="32" width="14.7109375" customWidth="1"/>
  </cols>
  <sheetData>
    <row r="1" spans="1:30" ht="18.75" x14ac:dyDescent="0.3">
      <c r="A1" s="117" t="s">
        <v>408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</row>
    <row r="2" spans="1:30" ht="15.75" thickBot="1" x14ac:dyDescent="0.3"/>
    <row r="3" spans="1:30" x14ac:dyDescent="0.25">
      <c r="B3" s="88" t="s">
        <v>431</v>
      </c>
      <c r="C3" s="92">
        <v>2123</v>
      </c>
      <c r="D3" s="93">
        <v>2633</v>
      </c>
      <c r="E3" s="94">
        <v>717</v>
      </c>
      <c r="F3" s="93">
        <v>3676</v>
      </c>
      <c r="G3" s="93">
        <v>9062</v>
      </c>
      <c r="H3" s="94">
        <v>8025</v>
      </c>
      <c r="I3" s="93">
        <v>27202</v>
      </c>
      <c r="J3" s="93">
        <v>1698</v>
      </c>
      <c r="K3" s="93">
        <v>2244</v>
      </c>
      <c r="L3" s="93">
        <v>1879</v>
      </c>
      <c r="M3" s="94">
        <v>5784</v>
      </c>
      <c r="N3" s="94">
        <v>423</v>
      </c>
      <c r="O3" s="93">
        <v>3037</v>
      </c>
      <c r="P3" s="93">
        <v>5669</v>
      </c>
      <c r="Q3" s="93">
        <v>5837</v>
      </c>
      <c r="R3" s="93">
        <v>2529</v>
      </c>
      <c r="S3" s="93">
        <v>1640</v>
      </c>
      <c r="T3" s="94">
        <v>1629</v>
      </c>
      <c r="U3" s="95">
        <f>SUM(C3:T3)</f>
        <v>85807</v>
      </c>
    </row>
    <row r="4" spans="1:30" x14ac:dyDescent="0.25">
      <c r="B4" s="89" t="s">
        <v>430</v>
      </c>
      <c r="C4" s="86">
        <f>C3/$U$3</f>
        <v>2.474157120048481E-2</v>
      </c>
      <c r="D4" s="85">
        <f t="shared" ref="D4:T4" si="0">D3/$U$3</f>
        <v>3.0685142237812765E-2</v>
      </c>
      <c r="E4" s="85">
        <f t="shared" si="0"/>
        <v>8.3559616348316563E-3</v>
      </c>
      <c r="F4" s="85">
        <f t="shared" si="0"/>
        <v>4.284032771219131E-2</v>
      </c>
      <c r="G4" s="85">
        <f t="shared" si="0"/>
        <v>0.10560909949071753</v>
      </c>
      <c r="H4" s="85">
        <f t="shared" si="0"/>
        <v>9.3523838381484023E-2</v>
      </c>
      <c r="I4" s="85">
        <f t="shared" si="0"/>
        <v>0.31701376344587273</v>
      </c>
      <c r="J4" s="85">
        <f t="shared" si="0"/>
        <v>1.9788595336044844E-2</v>
      </c>
      <c r="K4" s="85">
        <f t="shared" si="0"/>
        <v>2.6151712564243011E-2</v>
      </c>
      <c r="L4" s="85">
        <f t="shared" si="0"/>
        <v>2.1897980351253395E-2</v>
      </c>
      <c r="M4" s="85">
        <f t="shared" si="0"/>
        <v>6.7407087999813542E-2</v>
      </c>
      <c r="N4" s="85">
        <f t="shared" si="0"/>
        <v>4.9296677427249523E-3</v>
      </c>
      <c r="O4" s="85">
        <f t="shared" si="0"/>
        <v>3.5393382824245111E-2</v>
      </c>
      <c r="P4" s="85">
        <f t="shared" si="0"/>
        <v>6.6066871001200372E-2</v>
      </c>
      <c r="Q4" s="85">
        <f t="shared" si="0"/>
        <v>6.8024753225261345E-2</v>
      </c>
      <c r="R4" s="85">
        <f t="shared" si="0"/>
        <v>2.9473119908632162E-2</v>
      </c>
      <c r="S4" s="85">
        <f t="shared" si="0"/>
        <v>1.9112659806309509E-2</v>
      </c>
      <c r="T4" s="85">
        <f t="shared" si="0"/>
        <v>1.8984465136876946E-2</v>
      </c>
      <c r="U4" s="96">
        <f>SUM(C4:T4)</f>
        <v>0.99999999999999989</v>
      </c>
    </row>
    <row r="5" spans="1:30" ht="15.75" thickBot="1" x14ac:dyDescent="0.3">
      <c r="A5" t="s">
        <v>409</v>
      </c>
      <c r="B5" s="97" t="s">
        <v>406</v>
      </c>
      <c r="C5" s="98" t="s">
        <v>411</v>
      </c>
      <c r="D5" s="99" t="s">
        <v>412</v>
      </c>
      <c r="E5" s="99" t="s">
        <v>413</v>
      </c>
      <c r="F5" s="99" t="s">
        <v>414</v>
      </c>
      <c r="G5" s="99" t="s">
        <v>415</v>
      </c>
      <c r="H5" s="99" t="s">
        <v>416</v>
      </c>
      <c r="I5" s="100" t="s">
        <v>417</v>
      </c>
      <c r="J5" s="99" t="s">
        <v>418</v>
      </c>
      <c r="K5" s="99" t="s">
        <v>419</v>
      </c>
      <c r="L5" s="99" t="s">
        <v>420</v>
      </c>
      <c r="M5" s="99" t="s">
        <v>421</v>
      </c>
      <c r="N5" s="99" t="s">
        <v>422</v>
      </c>
      <c r="O5" s="99" t="s">
        <v>423</v>
      </c>
      <c r="P5" s="99" t="s">
        <v>424</v>
      </c>
      <c r="Q5" s="99" t="s">
        <v>425</v>
      </c>
      <c r="R5" s="99" t="s">
        <v>426</v>
      </c>
      <c r="S5" s="99" t="s">
        <v>427</v>
      </c>
      <c r="T5" s="99" t="s">
        <v>428</v>
      </c>
      <c r="U5" s="101" t="s">
        <v>429</v>
      </c>
    </row>
    <row r="6" spans="1:30" x14ac:dyDescent="0.25">
      <c r="A6" s="87" t="s">
        <v>410</v>
      </c>
      <c r="B6" s="102">
        <f>SUM('NŐI WC '!G16,'FF WC'!G16,Közlekedő!G11,Nagytanácsterem!G35,KIK!G20,'Gazdaságvezető Ir'!G40,Pénztár!G23,'Étkező II'!G33,'Étkező I'!G51,Takarítóhelyiség!G17,Irattár!G93,'Gazdasági Ir.'!G46,'Referensi Ir'!G28,Kistanácsterem!G37,'Asszisztensi Ir'!G35,'Ált.ref Ir'!G58,'Titkárságvezető Ir.'!G62)</f>
        <v>11860260</v>
      </c>
      <c r="C6" s="103">
        <f>$B$6*C4</f>
        <v>293441.46724626195</v>
      </c>
      <c r="D6" s="104">
        <f t="shared" ref="D6:T6" si="1">$B$6*D4</f>
        <v>363933.76507744123</v>
      </c>
      <c r="E6" s="104">
        <f t="shared" si="1"/>
        <v>99103.877539128502</v>
      </c>
      <c r="F6" s="104">
        <f t="shared" si="1"/>
        <v>508097.4251517941</v>
      </c>
      <c r="G6" s="104">
        <f t="shared" si="1"/>
        <v>1252551.3783257776</v>
      </c>
      <c r="H6" s="104">
        <f t="shared" si="1"/>
        <v>1109217.0394023797</v>
      </c>
      <c r="I6" s="104">
        <f t="shared" si="1"/>
        <v>3759865.6580465464</v>
      </c>
      <c r="J6" s="104">
        <f t="shared" si="1"/>
        <v>234697.88572027921</v>
      </c>
      <c r="K6" s="104">
        <f t="shared" si="1"/>
        <v>310166.1104571888</v>
      </c>
      <c r="L6" s="104">
        <f t="shared" si="1"/>
        <v>259715.74044075661</v>
      </c>
      <c r="M6" s="104">
        <f t="shared" si="1"/>
        <v>799465.58952066861</v>
      </c>
      <c r="N6" s="104">
        <f t="shared" si="1"/>
        <v>58467.141142331042</v>
      </c>
      <c r="O6" s="104">
        <f t="shared" si="1"/>
        <v>419774.72257508134</v>
      </c>
      <c r="P6" s="104">
        <f t="shared" si="1"/>
        <v>783570.26746069675</v>
      </c>
      <c r="Q6" s="104">
        <f t="shared" si="1"/>
        <v>806791.25968743814</v>
      </c>
      <c r="R6" s="104">
        <f t="shared" si="1"/>
        <v>349558.8651275537</v>
      </c>
      <c r="S6" s="104">
        <f t="shared" si="1"/>
        <v>226681.11459438043</v>
      </c>
      <c r="T6" s="104">
        <f t="shared" si="1"/>
        <v>225160.69248429616</v>
      </c>
      <c r="U6" s="105">
        <f>SUM(C6:T6)</f>
        <v>11860260.000000002</v>
      </c>
      <c r="V6" s="29"/>
      <c r="W6" s="29"/>
      <c r="X6" s="29"/>
      <c r="Y6" s="29"/>
      <c r="Z6" s="29"/>
      <c r="AA6" s="29"/>
      <c r="AB6" s="29"/>
      <c r="AC6" s="29"/>
      <c r="AD6" s="29"/>
    </row>
    <row r="7" spans="1:30" ht="15.75" thickBot="1" x14ac:dyDescent="0.3">
      <c r="A7" s="87" t="s">
        <v>407</v>
      </c>
      <c r="B7" s="90">
        <v>7200000</v>
      </c>
      <c r="C7" s="106">
        <f>C4*$B$7</f>
        <v>178139.31264349064</v>
      </c>
      <c r="D7" s="107">
        <f t="shared" ref="D7:T7" si="2">D4*$B$7</f>
        <v>220933.02411225191</v>
      </c>
      <c r="E7" s="107">
        <f t="shared" si="2"/>
        <v>60162.923770787922</v>
      </c>
      <c r="F7" s="107">
        <f t="shared" si="2"/>
        <v>308450.35952777741</v>
      </c>
      <c r="G7" s="107">
        <f t="shared" si="2"/>
        <v>760385.51633316628</v>
      </c>
      <c r="H7" s="107">
        <f t="shared" si="2"/>
        <v>673371.636346685</v>
      </c>
      <c r="I7" s="107">
        <f t="shared" si="2"/>
        <v>2282499.0968102836</v>
      </c>
      <c r="J7" s="107">
        <f t="shared" si="2"/>
        <v>142477.88641952287</v>
      </c>
      <c r="K7" s="107">
        <f t="shared" si="2"/>
        <v>188292.33046254967</v>
      </c>
      <c r="L7" s="107">
        <f t="shared" si="2"/>
        <v>157665.45852902444</v>
      </c>
      <c r="M7" s="107">
        <f t="shared" si="2"/>
        <v>485331.03359865752</v>
      </c>
      <c r="N7" s="107">
        <f t="shared" si="2"/>
        <v>35493.607747619659</v>
      </c>
      <c r="O7" s="107">
        <f t="shared" si="2"/>
        <v>254832.3563345648</v>
      </c>
      <c r="P7" s="107">
        <f t="shared" si="2"/>
        <v>475681.4712086427</v>
      </c>
      <c r="Q7" s="107">
        <f t="shared" si="2"/>
        <v>489778.22322188166</v>
      </c>
      <c r="R7" s="107">
        <f t="shared" si="2"/>
        <v>212206.46334215158</v>
      </c>
      <c r="S7" s="107">
        <f t="shared" si="2"/>
        <v>137611.15060542847</v>
      </c>
      <c r="T7" s="107">
        <f t="shared" si="2"/>
        <v>136688.14898551401</v>
      </c>
      <c r="U7" s="108">
        <f>SUM(C7:T7)</f>
        <v>7200000</v>
      </c>
      <c r="V7" s="29"/>
      <c r="W7" s="29"/>
      <c r="X7" s="29"/>
      <c r="Y7" s="29"/>
      <c r="Z7" s="29"/>
      <c r="AA7" s="29"/>
      <c r="AB7" s="29"/>
      <c r="AC7" s="29"/>
      <c r="AD7" s="29"/>
    </row>
    <row r="8" spans="1:30" ht="15.75" thickBot="1" x14ac:dyDescent="0.3">
      <c r="B8" s="91">
        <f t="shared" ref="B8:T8" si="3">SUM(B6:B7)</f>
        <v>19060260</v>
      </c>
      <c r="C8" s="109">
        <f t="shared" si="3"/>
        <v>471580.77988975262</v>
      </c>
      <c r="D8" s="110">
        <f t="shared" si="3"/>
        <v>584866.78918969317</v>
      </c>
      <c r="E8" s="110">
        <f t="shared" si="3"/>
        <v>159266.80130991642</v>
      </c>
      <c r="F8" s="110">
        <f t="shared" si="3"/>
        <v>816547.78467957152</v>
      </c>
      <c r="G8" s="110">
        <f t="shared" si="3"/>
        <v>2012936.8946589439</v>
      </c>
      <c r="H8" s="110">
        <f t="shared" si="3"/>
        <v>1782588.6757490647</v>
      </c>
      <c r="I8" s="110">
        <f t="shared" si="3"/>
        <v>6042364.7548568305</v>
      </c>
      <c r="J8" s="110">
        <f t="shared" si="3"/>
        <v>377175.77213980211</v>
      </c>
      <c r="K8" s="110">
        <f t="shared" si="3"/>
        <v>498458.4409197385</v>
      </c>
      <c r="L8" s="110">
        <f t="shared" si="3"/>
        <v>417381.19896978105</v>
      </c>
      <c r="M8" s="110">
        <f t="shared" si="3"/>
        <v>1284796.6231193261</v>
      </c>
      <c r="N8" s="110">
        <f t="shared" si="3"/>
        <v>93960.748889950701</v>
      </c>
      <c r="O8" s="110">
        <f t="shared" si="3"/>
        <v>674607.07890964614</v>
      </c>
      <c r="P8" s="110">
        <f t="shared" si="3"/>
        <v>1259251.7386693396</v>
      </c>
      <c r="Q8" s="110">
        <f t="shared" si="3"/>
        <v>1296569.4829093199</v>
      </c>
      <c r="R8" s="110">
        <f t="shared" si="3"/>
        <v>561765.3284697053</v>
      </c>
      <c r="S8" s="110">
        <f t="shared" si="3"/>
        <v>364292.26519980887</v>
      </c>
      <c r="T8" s="110">
        <f t="shared" si="3"/>
        <v>361848.84146981017</v>
      </c>
      <c r="U8" s="111">
        <f>SUM(U6:U7)</f>
        <v>19060260</v>
      </c>
      <c r="V8" s="29"/>
      <c r="W8" s="29"/>
      <c r="X8" s="29"/>
      <c r="Y8" s="29"/>
      <c r="Z8" s="29"/>
      <c r="AA8" s="29"/>
      <c r="AB8" s="29"/>
      <c r="AC8" s="29"/>
      <c r="AD8" s="29"/>
    </row>
    <row r="9" spans="1:30" x14ac:dyDescent="0.25"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</row>
    <row r="10" spans="1:30" x14ac:dyDescent="0.25"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</row>
    <row r="11" spans="1:30" x14ac:dyDescent="0.25"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</row>
    <row r="12" spans="1:30" x14ac:dyDescent="0.25"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</row>
    <row r="13" spans="1:30" x14ac:dyDescent="0.25"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</row>
    <row r="57" spans="2:2" x14ac:dyDescent="0.25">
      <c r="B57" s="36"/>
    </row>
  </sheetData>
  <mergeCells count="1">
    <mergeCell ref="A1:U1"/>
  </mergeCells>
  <phoneticPr fontId="15" type="noConversion"/>
  <pageMargins left="0.7" right="0.7" top="0.75" bottom="0.75" header="0.3" footer="0.3"/>
  <pageSetup paperSize="9" scale="3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85"/>
  <sheetViews>
    <sheetView view="pageBreakPreview" topLeftCell="A46" zoomScaleNormal="100" zoomScaleSheetLayoutView="100" workbookViewId="0">
      <selection activeCell="G58" sqref="G58"/>
    </sheetView>
  </sheetViews>
  <sheetFormatPr defaultRowHeight="15" x14ac:dyDescent="0.25"/>
  <cols>
    <col min="1" max="1" width="9.140625" style="36"/>
    <col min="2" max="2" width="54.140625" style="36" bestFit="1" customWidth="1"/>
    <col min="3" max="3" width="19.140625" style="36" bestFit="1" customWidth="1"/>
    <col min="4" max="4" width="21.85546875" style="36" bestFit="1" customWidth="1"/>
    <col min="5" max="5" width="13.85546875" style="36" bestFit="1" customWidth="1"/>
    <col min="6" max="6" width="14" style="36" bestFit="1" customWidth="1"/>
    <col min="7" max="7" width="18.7109375" style="36" bestFit="1" customWidth="1"/>
    <col min="8" max="8" width="9.140625" style="36"/>
    <col min="9" max="9" width="17" style="36" bestFit="1" customWidth="1"/>
    <col min="10" max="16384" width="9.140625" style="36"/>
  </cols>
  <sheetData>
    <row r="1" spans="1:7" ht="15.75" x14ac:dyDescent="0.25">
      <c r="A1" s="45" t="s">
        <v>8</v>
      </c>
      <c r="B1" s="45"/>
      <c r="C1" s="45"/>
      <c r="D1" s="45"/>
      <c r="E1" s="45"/>
      <c r="F1" s="45"/>
      <c r="G1" s="45"/>
    </row>
    <row r="2" spans="1:7" ht="15.75" x14ac:dyDescent="0.25">
      <c r="A2" s="45" t="s">
        <v>0</v>
      </c>
      <c r="B2" s="45"/>
      <c r="C2" s="45"/>
      <c r="D2" s="45"/>
      <c r="E2" s="45"/>
      <c r="F2" s="45"/>
      <c r="G2" s="45"/>
    </row>
    <row r="3" spans="1:7" ht="15.75" x14ac:dyDescent="0.25">
      <c r="A3" s="45"/>
      <c r="B3" s="45"/>
      <c r="C3" s="45"/>
      <c r="D3" s="45"/>
      <c r="E3" s="45"/>
      <c r="F3" s="45"/>
      <c r="G3" s="45"/>
    </row>
    <row r="4" spans="1:7" ht="15.75" x14ac:dyDescent="0.25">
      <c r="A4" s="46" t="s">
        <v>156</v>
      </c>
      <c r="B4" s="46"/>
      <c r="C4" s="46"/>
      <c r="D4" s="46"/>
      <c r="E4" s="45"/>
      <c r="F4" s="45"/>
      <c r="G4" s="45"/>
    </row>
    <row r="5" spans="1:7" ht="15.75" x14ac:dyDescent="0.25">
      <c r="A5" s="45" t="s">
        <v>1</v>
      </c>
      <c r="B5" s="45"/>
      <c r="C5" s="45"/>
      <c r="D5" s="45"/>
      <c r="E5" s="45"/>
      <c r="F5" s="45"/>
      <c r="G5" s="45"/>
    </row>
    <row r="6" spans="1:7" ht="15.75" x14ac:dyDescent="0.25">
      <c r="A6" s="45"/>
      <c r="B6" s="45"/>
      <c r="C6" s="45"/>
      <c r="D6" s="45"/>
      <c r="E6" s="45"/>
      <c r="F6" s="45"/>
      <c r="G6" s="45"/>
    </row>
    <row r="7" spans="1:7" ht="15.75" x14ac:dyDescent="0.25">
      <c r="A7" s="45"/>
      <c r="B7" s="45"/>
      <c r="C7" s="45"/>
      <c r="D7" s="45"/>
      <c r="E7" s="45"/>
      <c r="F7" s="45"/>
      <c r="G7" s="45"/>
    </row>
    <row r="8" spans="1:7" s="74" customFormat="1" ht="39.950000000000003" customHeight="1" x14ac:dyDescent="0.25">
      <c r="A8" s="71" t="s">
        <v>3</v>
      </c>
      <c r="B8" s="72" t="s">
        <v>4</v>
      </c>
      <c r="C8" s="71" t="s">
        <v>5</v>
      </c>
      <c r="D8" s="71" t="s">
        <v>6</v>
      </c>
      <c r="E8" s="71" t="s">
        <v>84</v>
      </c>
      <c r="F8" s="73" t="s">
        <v>401</v>
      </c>
      <c r="G8" s="73" t="s">
        <v>402</v>
      </c>
    </row>
    <row r="9" spans="1:7" ht="15.75" customHeight="1" x14ac:dyDescent="0.25">
      <c r="A9" s="26">
        <v>1</v>
      </c>
      <c r="B9" s="25" t="s">
        <v>65</v>
      </c>
      <c r="C9" s="26" t="s">
        <v>17</v>
      </c>
      <c r="D9" s="26">
        <v>1</v>
      </c>
      <c r="E9" s="37"/>
      <c r="F9" s="27">
        <v>18000</v>
      </c>
      <c r="G9" s="27">
        <f t="shared" ref="G9:G57" si="0">F9*D9</f>
        <v>18000</v>
      </c>
    </row>
    <row r="10" spans="1:7" ht="15.75" customHeight="1" x14ac:dyDescent="0.25">
      <c r="A10" s="26">
        <v>2</v>
      </c>
      <c r="B10" s="25" t="s">
        <v>117</v>
      </c>
      <c r="C10" s="26" t="s">
        <v>17</v>
      </c>
      <c r="D10" s="26">
        <v>2</v>
      </c>
      <c r="E10" s="37"/>
      <c r="F10" s="27">
        <v>1300</v>
      </c>
      <c r="G10" s="27">
        <f t="shared" si="0"/>
        <v>2600</v>
      </c>
    </row>
    <row r="11" spans="1:7" x14ac:dyDescent="0.25">
      <c r="A11" s="26">
        <v>3</v>
      </c>
      <c r="B11" s="25" t="s">
        <v>118</v>
      </c>
      <c r="C11" s="26" t="s">
        <v>17</v>
      </c>
      <c r="D11" s="26">
        <v>2</v>
      </c>
      <c r="E11" s="37"/>
      <c r="F11" s="27">
        <v>6000</v>
      </c>
      <c r="G11" s="27">
        <f t="shared" si="0"/>
        <v>12000</v>
      </c>
    </row>
    <row r="12" spans="1:7" x14ac:dyDescent="0.25">
      <c r="A12" s="26">
        <v>4</v>
      </c>
      <c r="B12" s="25" t="s">
        <v>119</v>
      </c>
      <c r="C12" s="26" t="s">
        <v>17</v>
      </c>
      <c r="D12" s="26">
        <v>3</v>
      </c>
      <c r="E12" s="37"/>
      <c r="F12" s="27">
        <v>2800</v>
      </c>
      <c r="G12" s="27">
        <f t="shared" si="0"/>
        <v>8400</v>
      </c>
    </row>
    <row r="13" spans="1:7" x14ac:dyDescent="0.25">
      <c r="A13" s="26">
        <v>5</v>
      </c>
      <c r="B13" s="25" t="s">
        <v>38</v>
      </c>
      <c r="C13" s="26" t="s">
        <v>17</v>
      </c>
      <c r="D13" s="26">
        <v>3</v>
      </c>
      <c r="E13" s="40"/>
      <c r="F13" s="27">
        <v>3000</v>
      </c>
      <c r="G13" s="27">
        <f t="shared" si="0"/>
        <v>9000</v>
      </c>
    </row>
    <row r="14" spans="1:7" x14ac:dyDescent="0.25">
      <c r="A14" s="26">
        <v>6</v>
      </c>
      <c r="B14" s="25" t="s">
        <v>79</v>
      </c>
      <c r="C14" s="26" t="s">
        <v>17</v>
      </c>
      <c r="D14" s="26">
        <v>1</v>
      </c>
      <c r="E14" s="40" t="s">
        <v>334</v>
      </c>
      <c r="F14" s="27">
        <v>90000</v>
      </c>
      <c r="G14" s="27">
        <f t="shared" si="0"/>
        <v>90000</v>
      </c>
    </row>
    <row r="15" spans="1:7" x14ac:dyDescent="0.25">
      <c r="A15" s="26">
        <v>7</v>
      </c>
      <c r="B15" s="25" t="s">
        <v>120</v>
      </c>
      <c r="C15" s="26" t="s">
        <v>17</v>
      </c>
      <c r="D15" s="26">
        <v>2</v>
      </c>
      <c r="E15" s="40"/>
      <c r="F15" s="27">
        <v>25000</v>
      </c>
      <c r="G15" s="27">
        <f t="shared" si="0"/>
        <v>50000</v>
      </c>
    </row>
    <row r="16" spans="1:7" x14ac:dyDescent="0.25">
      <c r="A16" s="26">
        <v>8</v>
      </c>
      <c r="B16" s="25" t="s">
        <v>165</v>
      </c>
      <c r="C16" s="26" t="s">
        <v>17</v>
      </c>
      <c r="D16" s="26">
        <v>1</v>
      </c>
      <c r="E16" s="25"/>
      <c r="F16" s="27">
        <v>20000</v>
      </c>
      <c r="G16" s="27">
        <f t="shared" si="0"/>
        <v>20000</v>
      </c>
    </row>
    <row r="17" spans="1:8" x14ac:dyDescent="0.25">
      <c r="A17" s="26">
        <v>9</v>
      </c>
      <c r="B17" s="25" t="s">
        <v>208</v>
      </c>
      <c r="C17" s="26" t="s">
        <v>17</v>
      </c>
      <c r="D17" s="26">
        <v>1</v>
      </c>
      <c r="E17" s="40"/>
      <c r="F17" s="27">
        <v>18000</v>
      </c>
      <c r="G17" s="27">
        <f t="shared" si="0"/>
        <v>18000</v>
      </c>
    </row>
    <row r="18" spans="1:8" x14ac:dyDescent="0.25">
      <c r="A18" s="26">
        <v>10</v>
      </c>
      <c r="B18" s="25" t="s">
        <v>52</v>
      </c>
      <c r="C18" s="26" t="s">
        <v>17</v>
      </c>
      <c r="D18" s="26">
        <v>1</v>
      </c>
      <c r="E18" s="40" t="s">
        <v>369</v>
      </c>
      <c r="F18" s="27">
        <v>3500</v>
      </c>
      <c r="G18" s="27">
        <f t="shared" si="0"/>
        <v>3500</v>
      </c>
      <c r="H18" s="38"/>
    </row>
    <row r="19" spans="1:8" x14ac:dyDescent="0.25">
      <c r="A19" s="26">
        <v>11</v>
      </c>
      <c r="B19" s="25" t="s">
        <v>55</v>
      </c>
      <c r="C19" s="26" t="s">
        <v>17</v>
      </c>
      <c r="D19" s="26">
        <v>1</v>
      </c>
      <c r="E19" s="40"/>
      <c r="F19" s="27">
        <v>3000</v>
      </c>
      <c r="G19" s="27">
        <f t="shared" si="0"/>
        <v>3000</v>
      </c>
      <c r="H19" s="30"/>
    </row>
    <row r="20" spans="1:8" x14ac:dyDescent="0.25">
      <c r="A20" s="26">
        <v>12</v>
      </c>
      <c r="B20" s="25" t="s">
        <v>36</v>
      </c>
      <c r="C20" s="26" t="s">
        <v>17</v>
      </c>
      <c r="D20" s="26">
        <v>3</v>
      </c>
      <c r="E20" s="40"/>
      <c r="F20" s="27">
        <v>1500</v>
      </c>
      <c r="G20" s="27">
        <f t="shared" si="0"/>
        <v>4500</v>
      </c>
      <c r="H20" s="38"/>
    </row>
    <row r="21" spans="1:8" x14ac:dyDescent="0.25">
      <c r="A21" s="26">
        <v>13</v>
      </c>
      <c r="B21" s="25" t="s">
        <v>166</v>
      </c>
      <c r="C21" s="26" t="s">
        <v>17</v>
      </c>
      <c r="D21" s="26">
        <v>3</v>
      </c>
      <c r="E21" s="40"/>
      <c r="F21" s="27">
        <v>8000</v>
      </c>
      <c r="G21" s="27">
        <f t="shared" si="0"/>
        <v>24000</v>
      </c>
      <c r="H21" s="38"/>
    </row>
    <row r="22" spans="1:8" x14ac:dyDescent="0.25">
      <c r="A22" s="26">
        <v>14</v>
      </c>
      <c r="B22" s="25" t="s">
        <v>43</v>
      </c>
      <c r="C22" s="26" t="s">
        <v>17</v>
      </c>
      <c r="D22" s="26">
        <v>1</v>
      </c>
      <c r="E22" s="40"/>
      <c r="F22" s="27">
        <v>42000</v>
      </c>
      <c r="G22" s="27">
        <f t="shared" si="0"/>
        <v>42000</v>
      </c>
      <c r="H22" s="38"/>
    </row>
    <row r="23" spans="1:8" x14ac:dyDescent="0.25">
      <c r="A23" s="26">
        <v>15</v>
      </c>
      <c r="B23" s="25" t="s">
        <v>44</v>
      </c>
      <c r="C23" s="26" t="s">
        <v>17</v>
      </c>
      <c r="D23" s="26">
        <v>1</v>
      </c>
      <c r="E23" s="40"/>
      <c r="F23" s="27">
        <v>28000</v>
      </c>
      <c r="G23" s="27">
        <f t="shared" si="0"/>
        <v>28000</v>
      </c>
      <c r="H23" s="38"/>
    </row>
    <row r="24" spans="1:8" x14ac:dyDescent="0.25">
      <c r="A24" s="26">
        <v>16</v>
      </c>
      <c r="B24" s="25" t="s">
        <v>58</v>
      </c>
      <c r="C24" s="26" t="s">
        <v>17</v>
      </c>
      <c r="D24" s="15">
        <v>2</v>
      </c>
      <c r="E24" s="40"/>
      <c r="F24" s="27">
        <v>3000</v>
      </c>
      <c r="G24" s="27">
        <f t="shared" si="0"/>
        <v>6000</v>
      </c>
      <c r="H24" s="38"/>
    </row>
    <row r="25" spans="1:8" x14ac:dyDescent="0.25">
      <c r="A25" s="26">
        <v>17</v>
      </c>
      <c r="B25" s="25" t="s">
        <v>63</v>
      </c>
      <c r="C25" s="26" t="s">
        <v>17</v>
      </c>
      <c r="D25" s="15">
        <v>1</v>
      </c>
      <c r="E25" s="40"/>
      <c r="F25" s="27">
        <v>7000</v>
      </c>
      <c r="G25" s="27">
        <f t="shared" si="0"/>
        <v>7000</v>
      </c>
      <c r="H25" s="30"/>
    </row>
    <row r="26" spans="1:8" x14ac:dyDescent="0.25">
      <c r="A26" s="26">
        <v>18</v>
      </c>
      <c r="B26" s="25" t="s">
        <v>60</v>
      </c>
      <c r="C26" s="26" t="s">
        <v>17</v>
      </c>
      <c r="D26" s="26">
        <v>1</v>
      </c>
      <c r="E26" s="40"/>
      <c r="F26" s="27">
        <v>3000</v>
      </c>
      <c r="G26" s="27">
        <f t="shared" si="0"/>
        <v>3000</v>
      </c>
      <c r="H26" s="38"/>
    </row>
    <row r="27" spans="1:8" x14ac:dyDescent="0.25">
      <c r="A27" s="26">
        <v>19</v>
      </c>
      <c r="B27" s="25" t="s">
        <v>59</v>
      </c>
      <c r="C27" s="26" t="s">
        <v>17</v>
      </c>
      <c r="D27" s="26">
        <v>1</v>
      </c>
      <c r="E27" s="40"/>
      <c r="F27" s="27">
        <v>3000</v>
      </c>
      <c r="G27" s="27">
        <f t="shared" si="0"/>
        <v>3000</v>
      </c>
      <c r="H27" s="38"/>
    </row>
    <row r="28" spans="1:8" x14ac:dyDescent="0.25">
      <c r="A28" s="26">
        <v>20</v>
      </c>
      <c r="B28" s="25" t="s">
        <v>121</v>
      </c>
      <c r="C28" s="26" t="s">
        <v>17</v>
      </c>
      <c r="D28" s="26">
        <v>1</v>
      </c>
      <c r="E28" s="40"/>
      <c r="F28" s="27">
        <v>3000</v>
      </c>
      <c r="G28" s="27">
        <f t="shared" si="0"/>
        <v>3000</v>
      </c>
      <c r="H28" s="38"/>
    </row>
    <row r="29" spans="1:8" ht="28.5" customHeight="1" x14ac:dyDescent="0.25">
      <c r="A29" s="26">
        <v>21</v>
      </c>
      <c r="B29" s="25" t="s">
        <v>170</v>
      </c>
      <c r="C29" s="26" t="s">
        <v>17</v>
      </c>
      <c r="D29" s="26">
        <v>1</v>
      </c>
      <c r="E29" s="40"/>
      <c r="F29" s="27">
        <v>7000</v>
      </c>
      <c r="G29" s="27">
        <f t="shared" si="0"/>
        <v>7000</v>
      </c>
      <c r="H29" s="38"/>
    </row>
    <row r="30" spans="1:8" x14ac:dyDescent="0.25">
      <c r="A30" s="26">
        <v>22</v>
      </c>
      <c r="B30" s="25" t="s">
        <v>122</v>
      </c>
      <c r="C30" s="26" t="s">
        <v>17</v>
      </c>
      <c r="D30" s="26">
        <v>1</v>
      </c>
      <c r="E30" s="40"/>
      <c r="F30" s="27">
        <v>8000</v>
      </c>
      <c r="G30" s="27">
        <f t="shared" si="0"/>
        <v>8000</v>
      </c>
      <c r="H30" s="38"/>
    </row>
    <row r="31" spans="1:8" x14ac:dyDescent="0.25">
      <c r="A31" s="26">
        <v>23</v>
      </c>
      <c r="B31" s="25" t="s">
        <v>74</v>
      </c>
      <c r="C31" s="26" t="s">
        <v>17</v>
      </c>
      <c r="D31" s="26">
        <v>1</v>
      </c>
      <c r="E31" s="37"/>
      <c r="F31" s="27">
        <v>60000</v>
      </c>
      <c r="G31" s="27">
        <f t="shared" si="0"/>
        <v>60000</v>
      </c>
      <c r="H31" s="38"/>
    </row>
    <row r="32" spans="1:8" x14ac:dyDescent="0.25">
      <c r="A32" s="26">
        <v>24</v>
      </c>
      <c r="B32" s="25" t="s">
        <v>123</v>
      </c>
      <c r="C32" s="26" t="s">
        <v>17</v>
      </c>
      <c r="D32" s="26">
        <v>1</v>
      </c>
      <c r="E32" s="37"/>
      <c r="F32" s="27">
        <v>60000</v>
      </c>
      <c r="G32" s="27">
        <f t="shared" si="0"/>
        <v>60000</v>
      </c>
      <c r="H32" s="38"/>
    </row>
    <row r="33" spans="1:8" x14ac:dyDescent="0.25">
      <c r="A33" s="26">
        <v>25</v>
      </c>
      <c r="B33" s="25" t="s">
        <v>33</v>
      </c>
      <c r="C33" s="26" t="s">
        <v>17</v>
      </c>
      <c r="D33" s="26">
        <v>1</v>
      </c>
      <c r="E33" s="37"/>
      <c r="F33" s="27">
        <v>600</v>
      </c>
      <c r="G33" s="27">
        <f t="shared" si="0"/>
        <v>600</v>
      </c>
      <c r="H33" s="38"/>
    </row>
    <row r="34" spans="1:8" x14ac:dyDescent="0.25">
      <c r="A34" s="26">
        <v>26</v>
      </c>
      <c r="B34" s="25" t="s">
        <v>124</v>
      </c>
      <c r="C34" s="26" t="s">
        <v>17</v>
      </c>
      <c r="D34" s="26">
        <v>1</v>
      </c>
      <c r="E34" s="37"/>
      <c r="F34" s="27">
        <v>2500</v>
      </c>
      <c r="G34" s="27">
        <f t="shared" si="0"/>
        <v>2500</v>
      </c>
      <c r="H34" s="38"/>
    </row>
    <row r="35" spans="1:8" x14ac:dyDescent="0.25">
      <c r="A35" s="26">
        <v>27</v>
      </c>
      <c r="B35" s="25" t="s">
        <v>125</v>
      </c>
      <c r="C35" s="26" t="s">
        <v>17</v>
      </c>
      <c r="D35" s="26">
        <v>4</v>
      </c>
      <c r="E35" s="37"/>
      <c r="F35" s="27">
        <v>2500</v>
      </c>
      <c r="G35" s="27">
        <f t="shared" si="0"/>
        <v>10000</v>
      </c>
      <c r="H35" s="38"/>
    </row>
    <row r="36" spans="1:8" x14ac:dyDescent="0.25">
      <c r="A36" s="26">
        <v>28</v>
      </c>
      <c r="B36" s="25" t="s">
        <v>126</v>
      </c>
      <c r="C36" s="26" t="s">
        <v>17</v>
      </c>
      <c r="D36" s="26">
        <v>1</v>
      </c>
      <c r="E36" s="37"/>
      <c r="F36" s="27">
        <v>12000</v>
      </c>
      <c r="G36" s="27">
        <f t="shared" si="0"/>
        <v>12000</v>
      </c>
      <c r="H36" s="38"/>
    </row>
    <row r="37" spans="1:8" x14ac:dyDescent="0.25">
      <c r="A37" s="26">
        <v>29</v>
      </c>
      <c r="B37" s="25" t="s">
        <v>127</v>
      </c>
      <c r="C37" s="26" t="s">
        <v>17</v>
      </c>
      <c r="D37" s="26">
        <v>1</v>
      </c>
      <c r="E37" s="37"/>
      <c r="F37" s="27">
        <v>14000</v>
      </c>
      <c r="G37" s="27">
        <f t="shared" si="0"/>
        <v>14000</v>
      </c>
      <c r="H37" s="41"/>
    </row>
    <row r="38" spans="1:8" x14ac:dyDescent="0.25">
      <c r="A38" s="26">
        <v>30</v>
      </c>
      <c r="B38" s="25" t="s">
        <v>128</v>
      </c>
      <c r="C38" s="26" t="s">
        <v>17</v>
      </c>
      <c r="D38" s="26">
        <v>1</v>
      </c>
      <c r="E38" s="37"/>
      <c r="F38" s="27">
        <v>500</v>
      </c>
      <c r="G38" s="27">
        <f t="shared" si="0"/>
        <v>500</v>
      </c>
      <c r="H38" s="41"/>
    </row>
    <row r="39" spans="1:8" x14ac:dyDescent="0.25">
      <c r="A39" s="26">
        <v>31</v>
      </c>
      <c r="B39" s="25" t="s">
        <v>129</v>
      </c>
      <c r="C39" s="26" t="s">
        <v>17</v>
      </c>
      <c r="D39" s="26">
        <v>3</v>
      </c>
      <c r="E39" s="37"/>
      <c r="F39" s="27">
        <v>2500</v>
      </c>
      <c r="G39" s="27">
        <f t="shared" si="0"/>
        <v>7500</v>
      </c>
    </row>
    <row r="40" spans="1:8" x14ac:dyDescent="0.25">
      <c r="A40" s="26">
        <v>32</v>
      </c>
      <c r="B40" s="25" t="s">
        <v>130</v>
      </c>
      <c r="C40" s="26" t="s">
        <v>17</v>
      </c>
      <c r="D40" s="26">
        <v>1</v>
      </c>
      <c r="E40" s="37"/>
      <c r="F40" s="27">
        <v>4000</v>
      </c>
      <c r="G40" s="27">
        <f t="shared" si="0"/>
        <v>4000</v>
      </c>
    </row>
    <row r="41" spans="1:8" x14ac:dyDescent="0.25">
      <c r="A41" s="26">
        <v>33</v>
      </c>
      <c r="B41" s="25" t="s">
        <v>167</v>
      </c>
      <c r="C41" s="26" t="s">
        <v>17</v>
      </c>
      <c r="D41" s="26">
        <v>1</v>
      </c>
      <c r="E41" s="37"/>
      <c r="F41" s="27">
        <v>600</v>
      </c>
      <c r="G41" s="27">
        <f t="shared" si="0"/>
        <v>600</v>
      </c>
    </row>
    <row r="42" spans="1:8" x14ac:dyDescent="0.25">
      <c r="A42" s="26">
        <v>34</v>
      </c>
      <c r="B42" s="25" t="s">
        <v>168</v>
      </c>
      <c r="C42" s="26" t="s">
        <v>17</v>
      </c>
      <c r="D42" s="26">
        <v>1</v>
      </c>
      <c r="E42" s="37"/>
      <c r="F42" s="27">
        <v>180000</v>
      </c>
      <c r="G42" s="27">
        <f t="shared" si="0"/>
        <v>180000</v>
      </c>
    </row>
    <row r="43" spans="1:8" x14ac:dyDescent="0.25">
      <c r="A43" s="26">
        <v>35</v>
      </c>
      <c r="B43" s="25" t="s">
        <v>169</v>
      </c>
      <c r="C43" s="26" t="s">
        <v>17</v>
      </c>
      <c r="D43" s="26">
        <v>1</v>
      </c>
      <c r="E43" s="37"/>
      <c r="F43" s="27">
        <v>6000</v>
      </c>
      <c r="G43" s="27">
        <f t="shared" si="0"/>
        <v>6000</v>
      </c>
    </row>
    <row r="44" spans="1:8" x14ac:dyDescent="0.25">
      <c r="A44" s="26">
        <v>36</v>
      </c>
      <c r="B44" s="25" t="s">
        <v>301</v>
      </c>
      <c r="C44" s="26" t="s">
        <v>17</v>
      </c>
      <c r="D44" s="26">
        <v>1</v>
      </c>
      <c r="E44" s="37"/>
      <c r="F44" s="27">
        <v>4000</v>
      </c>
      <c r="G44" s="27">
        <f t="shared" si="0"/>
        <v>4000</v>
      </c>
    </row>
    <row r="45" spans="1:8" x14ac:dyDescent="0.25">
      <c r="A45" s="26">
        <v>37</v>
      </c>
      <c r="B45" s="25" t="s">
        <v>393</v>
      </c>
      <c r="C45" s="26" t="s">
        <v>17</v>
      </c>
      <c r="D45" s="26">
        <v>1</v>
      </c>
      <c r="E45" s="42"/>
      <c r="F45" s="27">
        <v>20000</v>
      </c>
      <c r="G45" s="27">
        <f t="shared" si="0"/>
        <v>20000</v>
      </c>
    </row>
    <row r="46" spans="1:8" x14ac:dyDescent="0.25">
      <c r="A46" s="26">
        <v>38</v>
      </c>
      <c r="B46" s="25" t="s">
        <v>47</v>
      </c>
      <c r="C46" s="26" t="s">
        <v>17</v>
      </c>
      <c r="D46" s="26">
        <v>1</v>
      </c>
      <c r="E46" s="42"/>
      <c r="F46" s="27">
        <v>18000</v>
      </c>
      <c r="G46" s="27">
        <f t="shared" si="0"/>
        <v>18000</v>
      </c>
    </row>
    <row r="47" spans="1:8" x14ac:dyDescent="0.25">
      <c r="A47" s="26">
        <v>39</v>
      </c>
      <c r="B47" s="25" t="s">
        <v>52</v>
      </c>
      <c r="C47" s="26" t="s">
        <v>17</v>
      </c>
      <c r="D47" s="26">
        <v>1</v>
      </c>
      <c r="E47" s="42"/>
      <c r="F47" s="27">
        <v>3500</v>
      </c>
      <c r="G47" s="27">
        <f t="shared" si="0"/>
        <v>3500</v>
      </c>
    </row>
    <row r="48" spans="1:8" x14ac:dyDescent="0.25">
      <c r="A48" s="26">
        <v>40</v>
      </c>
      <c r="B48" s="25" t="s">
        <v>39</v>
      </c>
      <c r="C48" s="26" t="s">
        <v>17</v>
      </c>
      <c r="D48" s="26">
        <v>1</v>
      </c>
      <c r="E48" s="42"/>
      <c r="F48" s="43">
        <v>1500</v>
      </c>
      <c r="G48" s="27">
        <f t="shared" si="0"/>
        <v>1500</v>
      </c>
    </row>
    <row r="49" spans="1:7" x14ac:dyDescent="0.25">
      <c r="A49" s="26">
        <v>41</v>
      </c>
      <c r="B49" s="25" t="s">
        <v>394</v>
      </c>
      <c r="C49" s="26" t="s">
        <v>17</v>
      </c>
      <c r="D49" s="26">
        <v>1</v>
      </c>
      <c r="E49" s="42"/>
      <c r="F49" s="27">
        <v>8000</v>
      </c>
      <c r="G49" s="27">
        <f t="shared" si="0"/>
        <v>8000</v>
      </c>
    </row>
    <row r="50" spans="1:7" x14ac:dyDescent="0.25">
      <c r="A50" s="26">
        <v>42</v>
      </c>
      <c r="B50" s="25" t="s">
        <v>395</v>
      </c>
      <c r="C50" s="26" t="s">
        <v>17</v>
      </c>
      <c r="D50" s="26">
        <v>1</v>
      </c>
      <c r="E50" s="42"/>
      <c r="F50" s="27">
        <v>8000</v>
      </c>
      <c r="G50" s="27">
        <f t="shared" si="0"/>
        <v>8000</v>
      </c>
    </row>
    <row r="51" spans="1:7" x14ac:dyDescent="0.25">
      <c r="A51" s="26">
        <v>43</v>
      </c>
      <c r="B51" s="25" t="s">
        <v>396</v>
      </c>
      <c r="C51" s="26" t="s">
        <v>17</v>
      </c>
      <c r="D51" s="26">
        <v>1</v>
      </c>
      <c r="E51" s="42"/>
      <c r="F51" s="27">
        <v>6000</v>
      </c>
      <c r="G51" s="27">
        <f t="shared" si="0"/>
        <v>6000</v>
      </c>
    </row>
    <row r="52" spans="1:7" x14ac:dyDescent="0.25">
      <c r="A52" s="26">
        <v>44</v>
      </c>
      <c r="B52" s="25" t="s">
        <v>397</v>
      </c>
      <c r="C52" s="26" t="s">
        <v>17</v>
      </c>
      <c r="D52" s="26">
        <v>1</v>
      </c>
      <c r="E52" s="42"/>
      <c r="F52" s="27">
        <v>3000</v>
      </c>
      <c r="G52" s="27">
        <f t="shared" si="0"/>
        <v>3000</v>
      </c>
    </row>
    <row r="53" spans="1:7" x14ac:dyDescent="0.25">
      <c r="A53" s="26">
        <v>45</v>
      </c>
      <c r="B53" s="25" t="s">
        <v>398</v>
      </c>
      <c r="C53" s="26" t="s">
        <v>17</v>
      </c>
      <c r="D53" s="26">
        <v>1</v>
      </c>
      <c r="E53" s="42"/>
      <c r="F53" s="27">
        <v>40000</v>
      </c>
      <c r="G53" s="27">
        <f t="shared" si="0"/>
        <v>40000</v>
      </c>
    </row>
    <row r="54" spans="1:7" x14ac:dyDescent="0.25">
      <c r="A54" s="26">
        <v>46</v>
      </c>
      <c r="B54" s="25" t="s">
        <v>79</v>
      </c>
      <c r="C54" s="26" t="s">
        <v>17</v>
      </c>
      <c r="D54" s="26">
        <v>1</v>
      </c>
      <c r="E54" s="42"/>
      <c r="F54" s="27">
        <v>90000</v>
      </c>
      <c r="G54" s="27">
        <f t="shared" si="0"/>
        <v>90000</v>
      </c>
    </row>
    <row r="55" spans="1:7" x14ac:dyDescent="0.25">
      <c r="A55" s="26">
        <v>47</v>
      </c>
      <c r="B55" s="25" t="s">
        <v>399</v>
      </c>
      <c r="C55" s="26" t="s">
        <v>17</v>
      </c>
      <c r="D55" s="26">
        <v>1</v>
      </c>
      <c r="E55" s="42"/>
      <c r="F55" s="27">
        <v>18000</v>
      </c>
      <c r="G55" s="27">
        <f t="shared" si="0"/>
        <v>18000</v>
      </c>
    </row>
    <row r="56" spans="1:7" x14ac:dyDescent="0.25">
      <c r="A56" s="26">
        <v>48</v>
      </c>
      <c r="B56" s="25" t="s">
        <v>77</v>
      </c>
      <c r="C56" s="26" t="s">
        <v>17</v>
      </c>
      <c r="D56" s="26">
        <v>1</v>
      </c>
      <c r="E56" s="42"/>
      <c r="F56" s="27">
        <v>1200</v>
      </c>
      <c r="G56" s="27">
        <f t="shared" si="0"/>
        <v>1200</v>
      </c>
    </row>
    <row r="57" spans="1:7" x14ac:dyDescent="0.25">
      <c r="A57" s="26">
        <v>49</v>
      </c>
      <c r="B57" s="25" t="s">
        <v>400</v>
      </c>
      <c r="C57" s="42"/>
      <c r="D57" s="26">
        <v>1</v>
      </c>
      <c r="E57" s="42"/>
      <c r="F57" s="27">
        <v>1500</v>
      </c>
      <c r="G57" s="27">
        <f t="shared" si="0"/>
        <v>1500</v>
      </c>
    </row>
    <row r="58" spans="1:7" x14ac:dyDescent="0.25">
      <c r="C58" s="41"/>
      <c r="D58" s="41"/>
      <c r="E58" s="41"/>
      <c r="F58" s="43" t="s">
        <v>403</v>
      </c>
      <c r="G58" s="27">
        <f>SUM(G9:G57)</f>
        <v>950400</v>
      </c>
    </row>
    <row r="59" spans="1:7" x14ac:dyDescent="0.25">
      <c r="A59" s="41"/>
      <c r="B59" s="41"/>
      <c r="C59" s="41"/>
      <c r="D59" s="41"/>
      <c r="E59" s="41"/>
      <c r="F59" s="41"/>
      <c r="G59" s="41"/>
    </row>
    <row r="60" spans="1:7" x14ac:dyDescent="0.25">
      <c r="A60" s="41"/>
      <c r="B60" s="41"/>
      <c r="C60" s="41"/>
      <c r="D60" s="41"/>
      <c r="E60" s="41"/>
      <c r="F60" s="41"/>
      <c r="G60" s="41"/>
    </row>
    <row r="61" spans="1:7" x14ac:dyDescent="0.25">
      <c r="A61" s="41"/>
      <c r="B61" s="41"/>
      <c r="C61" s="41"/>
      <c r="D61" s="41"/>
      <c r="E61" s="41"/>
      <c r="F61" s="41"/>
      <c r="G61" s="41"/>
    </row>
    <row r="62" spans="1:7" x14ac:dyDescent="0.25">
      <c r="A62" s="41"/>
      <c r="B62" s="41"/>
      <c r="C62" s="41"/>
      <c r="D62" s="41"/>
      <c r="E62" s="41"/>
      <c r="F62" s="41"/>
      <c r="G62" s="41"/>
    </row>
    <row r="63" spans="1:7" x14ac:dyDescent="0.25">
      <c r="A63" s="41"/>
      <c r="B63" s="41"/>
      <c r="C63" s="41"/>
      <c r="D63" s="41"/>
      <c r="E63" s="41"/>
      <c r="F63" s="41"/>
      <c r="G63" s="41"/>
    </row>
    <row r="64" spans="1:7" x14ac:dyDescent="0.25">
      <c r="A64" s="41"/>
      <c r="B64" s="41"/>
      <c r="C64" s="41"/>
      <c r="D64" s="41"/>
      <c r="E64" s="41"/>
      <c r="F64" s="41"/>
      <c r="G64" s="41"/>
    </row>
    <row r="65" spans="1:7" x14ac:dyDescent="0.25">
      <c r="A65" s="41"/>
      <c r="B65" s="41"/>
      <c r="C65" s="41"/>
      <c r="D65" s="41"/>
      <c r="E65" s="41"/>
      <c r="F65" s="41"/>
      <c r="G65" s="41"/>
    </row>
    <row r="66" spans="1:7" x14ac:dyDescent="0.25">
      <c r="A66" s="41"/>
      <c r="B66" s="41"/>
      <c r="C66" s="41"/>
      <c r="D66" s="41"/>
      <c r="E66" s="41"/>
      <c r="F66" s="41"/>
      <c r="G66" s="41"/>
    </row>
    <row r="67" spans="1:7" x14ac:dyDescent="0.25">
      <c r="A67" s="41"/>
      <c r="B67" s="41"/>
      <c r="C67" s="41"/>
      <c r="D67" s="41"/>
      <c r="E67" s="41"/>
      <c r="F67" s="41"/>
      <c r="G67" s="41"/>
    </row>
    <row r="68" spans="1:7" x14ac:dyDescent="0.25">
      <c r="A68" s="41"/>
      <c r="B68" s="41"/>
      <c r="C68" s="41"/>
      <c r="D68" s="41"/>
      <c r="E68" s="41"/>
      <c r="F68" s="41"/>
      <c r="G68" s="41"/>
    </row>
    <row r="69" spans="1:7" x14ac:dyDescent="0.25">
      <c r="A69" s="41"/>
      <c r="B69" s="41"/>
      <c r="C69" s="41"/>
      <c r="D69" s="41"/>
      <c r="E69" s="41"/>
      <c r="F69" s="41"/>
      <c r="G69" s="41"/>
    </row>
    <row r="70" spans="1:7" x14ac:dyDescent="0.25">
      <c r="A70" s="41"/>
      <c r="B70" s="41"/>
      <c r="C70" s="41"/>
      <c r="D70" s="41"/>
      <c r="E70" s="41"/>
      <c r="F70" s="41"/>
      <c r="G70" s="41"/>
    </row>
    <row r="71" spans="1:7" x14ac:dyDescent="0.25">
      <c r="A71" s="41"/>
      <c r="B71" s="41"/>
      <c r="C71" s="41"/>
      <c r="D71" s="41"/>
      <c r="E71" s="41"/>
      <c r="F71" s="41"/>
      <c r="G71" s="41"/>
    </row>
    <row r="72" spans="1:7" x14ac:dyDescent="0.25">
      <c r="A72" s="41"/>
      <c r="B72" s="41"/>
      <c r="C72" s="41"/>
      <c r="D72" s="41"/>
      <c r="E72" s="41"/>
      <c r="F72" s="41"/>
      <c r="G72" s="41"/>
    </row>
    <row r="73" spans="1:7" x14ac:dyDescent="0.25">
      <c r="A73" s="41"/>
      <c r="B73" s="41"/>
      <c r="C73" s="41"/>
      <c r="D73" s="41"/>
    </row>
    <row r="74" spans="1:7" x14ac:dyDescent="0.25">
      <c r="A74" s="41"/>
      <c r="B74" s="41"/>
      <c r="C74" s="41"/>
      <c r="D74" s="41"/>
    </row>
    <row r="75" spans="1:7" x14ac:dyDescent="0.25">
      <c r="A75" s="41"/>
      <c r="B75" s="41"/>
      <c r="C75" s="41"/>
      <c r="D75" s="41"/>
    </row>
    <row r="76" spans="1:7" x14ac:dyDescent="0.25">
      <c r="A76" s="41"/>
      <c r="B76" s="41"/>
      <c r="C76" s="41"/>
      <c r="D76" s="41"/>
    </row>
    <row r="77" spans="1:7" x14ac:dyDescent="0.25">
      <c r="A77" s="41"/>
      <c r="B77" s="41"/>
      <c r="C77" s="41"/>
      <c r="D77" s="41"/>
    </row>
    <row r="78" spans="1:7" x14ac:dyDescent="0.25">
      <c r="A78" s="41"/>
      <c r="B78" s="41"/>
      <c r="C78" s="41"/>
      <c r="D78" s="41"/>
    </row>
    <row r="79" spans="1:7" x14ac:dyDescent="0.25">
      <c r="A79" s="41"/>
      <c r="B79" s="41"/>
      <c r="C79" s="41"/>
      <c r="D79" s="41"/>
    </row>
    <row r="80" spans="1:7" x14ac:dyDescent="0.25">
      <c r="A80" s="41"/>
      <c r="B80" s="41"/>
      <c r="C80" s="41"/>
      <c r="D80" s="41"/>
    </row>
    <row r="81" spans="1:4" x14ac:dyDescent="0.25">
      <c r="A81" s="41"/>
      <c r="B81" s="41"/>
      <c r="C81" s="41"/>
      <c r="D81" s="41"/>
    </row>
    <row r="82" spans="1:4" x14ac:dyDescent="0.25">
      <c r="A82" s="41"/>
      <c r="B82" s="41"/>
      <c r="C82" s="41"/>
      <c r="D82" s="41"/>
    </row>
    <row r="83" spans="1:4" x14ac:dyDescent="0.25">
      <c r="A83" s="41"/>
      <c r="B83" s="41"/>
      <c r="C83" s="41"/>
      <c r="D83" s="41"/>
    </row>
    <row r="84" spans="1:4" x14ac:dyDescent="0.25">
      <c r="A84" s="41"/>
      <c r="B84" s="41"/>
      <c r="C84" s="41"/>
      <c r="D84" s="41"/>
    </row>
    <row r="85" spans="1:4" x14ac:dyDescent="0.25">
      <c r="A85" s="41"/>
      <c r="B85" s="41"/>
      <c r="C85" s="41"/>
      <c r="D85" s="41"/>
    </row>
  </sheetData>
  <phoneticPr fontId="15" type="noConversion"/>
  <pageMargins left="0.70866141732283472" right="0.70866141732283472" top="0.74803149606299213" bottom="0.74803149606299213" header="0.31496062992125984" footer="0.31496062992125984"/>
  <pageSetup paperSize="9" scale="57" orientation="portrait" r:id="rId1"/>
  <rowBreaks count="1" manualBreakCount="1">
    <brk id="78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61"/>
  <sheetViews>
    <sheetView view="pageBreakPreview" topLeftCell="A12" zoomScale="85" zoomScaleNormal="100" zoomScaleSheetLayoutView="85" workbookViewId="0">
      <selection activeCell="A33" sqref="A33:G34"/>
    </sheetView>
  </sheetViews>
  <sheetFormatPr defaultRowHeight="15" x14ac:dyDescent="0.25"/>
  <cols>
    <col min="1" max="1" width="8.5703125" style="36" customWidth="1"/>
    <col min="2" max="2" width="44" style="36" bestFit="1" customWidth="1"/>
    <col min="3" max="3" width="19.140625" style="36" bestFit="1" customWidth="1"/>
    <col min="4" max="4" width="21.85546875" style="36" bestFit="1" customWidth="1"/>
    <col min="5" max="5" width="12" style="36" bestFit="1" customWidth="1"/>
    <col min="6" max="6" width="14" style="36" bestFit="1" customWidth="1"/>
    <col min="7" max="7" width="18.7109375" style="36" bestFit="1" customWidth="1"/>
    <col min="8" max="8" width="12.140625" style="36" customWidth="1"/>
    <col min="9" max="9" width="12" style="36" customWidth="1"/>
    <col min="10" max="16384" width="9.140625" style="36"/>
  </cols>
  <sheetData>
    <row r="1" spans="1:14" ht="15.75" x14ac:dyDescent="0.25">
      <c r="A1" s="45" t="s">
        <v>8</v>
      </c>
      <c r="B1" s="45"/>
      <c r="C1" s="45"/>
      <c r="D1" s="45"/>
      <c r="E1" s="45"/>
      <c r="F1" s="45"/>
      <c r="G1" s="49"/>
    </row>
    <row r="2" spans="1:14" ht="15.75" x14ac:dyDescent="0.25">
      <c r="A2" s="45" t="s">
        <v>0</v>
      </c>
      <c r="B2" s="45"/>
      <c r="C2" s="45"/>
      <c r="D2" s="45"/>
      <c r="E2" s="45"/>
      <c r="F2" s="45"/>
      <c r="G2" s="45"/>
    </row>
    <row r="3" spans="1:14" ht="15.75" x14ac:dyDescent="0.25">
      <c r="A3" s="45"/>
      <c r="B3" s="45"/>
      <c r="C3" s="45"/>
      <c r="D3" s="45"/>
      <c r="E3" s="45"/>
      <c r="F3" s="45"/>
      <c r="G3" s="45"/>
    </row>
    <row r="4" spans="1:14" ht="15.75" x14ac:dyDescent="0.25">
      <c r="A4" s="46" t="s">
        <v>83</v>
      </c>
      <c r="B4" s="45"/>
      <c r="C4" s="45"/>
      <c r="D4" s="45"/>
      <c r="E4" s="45"/>
      <c r="F4" s="45"/>
      <c r="G4" s="45"/>
    </row>
    <row r="5" spans="1:14" ht="15.75" x14ac:dyDescent="0.25">
      <c r="A5" s="45" t="s">
        <v>1</v>
      </c>
      <c r="B5" s="45"/>
      <c r="C5" s="45"/>
      <c r="D5" s="45"/>
      <c r="E5" s="45"/>
      <c r="F5" s="45"/>
      <c r="G5" s="45"/>
    </row>
    <row r="6" spans="1:14" ht="15.75" x14ac:dyDescent="0.25">
      <c r="A6" s="45"/>
      <c r="B6" s="45"/>
      <c r="C6" s="45"/>
      <c r="D6" s="45"/>
      <c r="E6" s="45"/>
      <c r="F6" s="45"/>
      <c r="G6" s="45"/>
    </row>
    <row r="7" spans="1:14" ht="15.75" x14ac:dyDescent="0.25">
      <c r="A7" s="45"/>
      <c r="B7" s="45"/>
      <c r="C7" s="45"/>
      <c r="D7" s="45"/>
      <c r="E7" s="45"/>
      <c r="F7" s="45"/>
      <c r="G7" s="45"/>
    </row>
    <row r="8" spans="1:14" s="74" customFormat="1" ht="39.950000000000003" customHeight="1" x14ac:dyDescent="0.25">
      <c r="A8" s="71" t="s">
        <v>3</v>
      </c>
      <c r="B8" s="72" t="s">
        <v>4</v>
      </c>
      <c r="C8" s="71" t="s">
        <v>5</v>
      </c>
      <c r="D8" s="71" t="s">
        <v>6</v>
      </c>
      <c r="E8" s="71" t="s">
        <v>84</v>
      </c>
      <c r="F8" s="73" t="s">
        <v>401</v>
      </c>
      <c r="G8" s="73" t="s">
        <v>402</v>
      </c>
      <c r="H8" s="75"/>
      <c r="I8" s="75"/>
      <c r="J8" s="52"/>
      <c r="K8" s="52"/>
      <c r="N8" s="74" t="s">
        <v>368</v>
      </c>
    </row>
    <row r="9" spans="1:14" ht="15.75" customHeight="1" x14ac:dyDescent="0.25">
      <c r="A9" s="26">
        <v>1</v>
      </c>
      <c r="B9" s="16" t="s">
        <v>34</v>
      </c>
      <c r="C9" s="26" t="s">
        <v>17</v>
      </c>
      <c r="D9" s="26">
        <v>1</v>
      </c>
      <c r="E9" s="37"/>
      <c r="F9" s="27">
        <v>30000</v>
      </c>
      <c r="G9" s="27">
        <f t="shared" ref="G9:G34" si="0">F9*D9</f>
        <v>30000</v>
      </c>
      <c r="H9" s="50"/>
      <c r="I9" s="50"/>
      <c r="J9" s="41"/>
      <c r="K9" s="41"/>
    </row>
    <row r="10" spans="1:14" x14ac:dyDescent="0.25">
      <c r="A10" s="26">
        <v>2</v>
      </c>
      <c r="B10" s="25" t="s">
        <v>35</v>
      </c>
      <c r="C10" s="26" t="s">
        <v>17</v>
      </c>
      <c r="D10" s="26">
        <v>1</v>
      </c>
      <c r="E10" s="37"/>
      <c r="F10" s="27">
        <v>45000</v>
      </c>
      <c r="G10" s="27">
        <f t="shared" si="0"/>
        <v>45000</v>
      </c>
      <c r="H10" s="51"/>
      <c r="I10" s="41"/>
      <c r="J10" s="41"/>
      <c r="K10" s="41"/>
      <c r="N10" s="36" t="s">
        <v>300</v>
      </c>
    </row>
    <row r="11" spans="1:14" x14ac:dyDescent="0.25">
      <c r="A11" s="26">
        <v>3</v>
      </c>
      <c r="B11" s="25" t="s">
        <v>36</v>
      </c>
      <c r="C11" s="26" t="s">
        <v>17</v>
      </c>
      <c r="D11" s="26">
        <v>1</v>
      </c>
      <c r="E11" s="37"/>
      <c r="F11" s="27">
        <v>1500</v>
      </c>
      <c r="G11" s="27">
        <f t="shared" si="0"/>
        <v>1500</v>
      </c>
      <c r="H11" s="51"/>
      <c r="I11" s="41"/>
      <c r="J11" s="41"/>
      <c r="K11" s="41"/>
    </row>
    <row r="12" spans="1:14" x14ac:dyDescent="0.25">
      <c r="A12" s="26">
        <v>4</v>
      </c>
      <c r="B12" s="25" t="s">
        <v>37</v>
      </c>
      <c r="C12" s="26" t="s">
        <v>17</v>
      </c>
      <c r="D12" s="26">
        <v>1</v>
      </c>
      <c r="E12" s="37"/>
      <c r="F12" s="27">
        <v>8000</v>
      </c>
      <c r="G12" s="27">
        <f t="shared" si="0"/>
        <v>8000</v>
      </c>
      <c r="H12" s="51"/>
      <c r="I12" s="41"/>
      <c r="J12" s="41"/>
      <c r="K12" s="41"/>
    </row>
    <row r="13" spans="1:14" x14ac:dyDescent="0.25">
      <c r="A13" s="26">
        <v>5</v>
      </c>
      <c r="B13" s="25" t="s">
        <v>40</v>
      </c>
      <c r="C13" s="26" t="s">
        <v>17</v>
      </c>
      <c r="D13" s="26">
        <v>1</v>
      </c>
      <c r="E13" s="37"/>
      <c r="F13" s="27">
        <v>3000</v>
      </c>
      <c r="G13" s="27">
        <f t="shared" si="0"/>
        <v>3000</v>
      </c>
      <c r="H13" s="51"/>
      <c r="I13" s="41"/>
      <c r="J13" s="41"/>
      <c r="K13" s="41"/>
    </row>
    <row r="14" spans="1:14" x14ac:dyDescent="0.25">
      <c r="A14" s="26">
        <v>6</v>
      </c>
      <c r="B14" s="25" t="s">
        <v>41</v>
      </c>
      <c r="C14" s="26" t="s">
        <v>17</v>
      </c>
      <c r="D14" s="26">
        <v>1</v>
      </c>
      <c r="E14" s="37"/>
      <c r="F14" s="27">
        <v>3000</v>
      </c>
      <c r="G14" s="27">
        <f t="shared" si="0"/>
        <v>3000</v>
      </c>
      <c r="H14" s="51"/>
      <c r="I14" s="41"/>
      <c r="J14" s="41"/>
      <c r="K14" s="41"/>
    </row>
    <row r="15" spans="1:14" x14ac:dyDescent="0.25">
      <c r="A15" s="26">
        <v>7</v>
      </c>
      <c r="B15" s="25" t="s">
        <v>51</v>
      </c>
      <c r="C15" s="26" t="s">
        <v>17</v>
      </c>
      <c r="D15" s="26">
        <v>1</v>
      </c>
      <c r="E15" s="37"/>
      <c r="F15" s="27">
        <v>18000</v>
      </c>
      <c r="G15" s="27">
        <f t="shared" si="0"/>
        <v>18000</v>
      </c>
      <c r="H15" s="51"/>
      <c r="I15" s="41"/>
      <c r="J15" s="41"/>
      <c r="K15" s="41"/>
    </row>
    <row r="16" spans="1:14" x14ac:dyDescent="0.25">
      <c r="A16" s="26">
        <v>8</v>
      </c>
      <c r="B16" s="25" t="s">
        <v>293</v>
      </c>
      <c r="C16" s="26" t="s">
        <v>17</v>
      </c>
      <c r="D16" s="26">
        <v>1</v>
      </c>
      <c r="E16" s="37"/>
      <c r="F16" s="27">
        <v>60000</v>
      </c>
      <c r="G16" s="27">
        <f t="shared" si="0"/>
        <v>60000</v>
      </c>
      <c r="H16" s="51"/>
      <c r="I16" s="41"/>
      <c r="J16" s="41"/>
      <c r="K16" s="41"/>
    </row>
    <row r="17" spans="1:11" x14ac:dyDescent="0.25">
      <c r="A17" s="26">
        <v>9</v>
      </c>
      <c r="B17" s="25" t="s">
        <v>87</v>
      </c>
      <c r="C17" s="26" t="s">
        <v>17</v>
      </c>
      <c r="D17" s="26">
        <v>1</v>
      </c>
      <c r="E17" s="37"/>
      <c r="F17" s="27">
        <v>14000</v>
      </c>
      <c r="G17" s="27">
        <f t="shared" si="0"/>
        <v>14000</v>
      </c>
      <c r="H17" s="51"/>
      <c r="I17" s="41"/>
      <c r="J17" s="41"/>
      <c r="K17" s="41"/>
    </row>
    <row r="18" spans="1:11" x14ac:dyDescent="0.25">
      <c r="A18" s="26">
        <v>10</v>
      </c>
      <c r="B18" s="25" t="s">
        <v>42</v>
      </c>
      <c r="C18" s="26" t="s">
        <v>17</v>
      </c>
      <c r="D18" s="26">
        <v>1</v>
      </c>
      <c r="E18" s="37"/>
      <c r="F18" s="27">
        <v>60000</v>
      </c>
      <c r="G18" s="27">
        <f t="shared" si="0"/>
        <v>60000</v>
      </c>
      <c r="H18" s="51"/>
      <c r="I18" s="41"/>
      <c r="J18" s="41"/>
      <c r="K18" s="41"/>
    </row>
    <row r="19" spans="1:11" x14ac:dyDescent="0.25">
      <c r="A19" s="26">
        <v>11</v>
      </c>
      <c r="B19" s="25" t="s">
        <v>88</v>
      </c>
      <c r="C19" s="26" t="s">
        <v>17</v>
      </c>
      <c r="D19" s="26">
        <v>3</v>
      </c>
      <c r="E19" s="37"/>
      <c r="F19" s="27">
        <v>42000</v>
      </c>
      <c r="G19" s="27">
        <f t="shared" si="0"/>
        <v>126000</v>
      </c>
      <c r="H19" s="51"/>
      <c r="I19" s="41"/>
      <c r="J19" s="41"/>
      <c r="K19" s="41"/>
    </row>
    <row r="20" spans="1:11" x14ac:dyDescent="0.25">
      <c r="A20" s="26">
        <v>12</v>
      </c>
      <c r="B20" s="25" t="s">
        <v>89</v>
      </c>
      <c r="C20" s="26" t="s">
        <v>17</v>
      </c>
      <c r="D20" s="26">
        <v>1</v>
      </c>
      <c r="E20" s="37"/>
      <c r="F20" s="27">
        <v>18000</v>
      </c>
      <c r="G20" s="27">
        <f t="shared" si="0"/>
        <v>18000</v>
      </c>
      <c r="H20" s="51"/>
      <c r="I20" s="41"/>
      <c r="J20" s="41"/>
      <c r="K20" s="41"/>
    </row>
    <row r="21" spans="1:11" x14ac:dyDescent="0.25">
      <c r="A21" s="26">
        <v>13</v>
      </c>
      <c r="B21" s="25" t="s">
        <v>26</v>
      </c>
      <c r="C21" s="26" t="s">
        <v>17</v>
      </c>
      <c r="D21" s="26">
        <v>1</v>
      </c>
      <c r="E21" s="37"/>
      <c r="F21" s="27">
        <v>7000</v>
      </c>
      <c r="G21" s="27">
        <f t="shared" si="0"/>
        <v>7000</v>
      </c>
      <c r="H21" s="51"/>
      <c r="I21" s="41"/>
      <c r="J21" s="41"/>
      <c r="K21" s="41"/>
    </row>
    <row r="22" spans="1:11" x14ac:dyDescent="0.25">
      <c r="A22" s="26">
        <v>14</v>
      </c>
      <c r="B22" s="25" t="s">
        <v>90</v>
      </c>
      <c r="C22" s="26" t="s">
        <v>17</v>
      </c>
      <c r="D22" s="26">
        <v>1</v>
      </c>
      <c r="E22" s="37"/>
      <c r="F22" s="27">
        <v>8000</v>
      </c>
      <c r="G22" s="27">
        <f t="shared" si="0"/>
        <v>8000</v>
      </c>
      <c r="H22" s="51"/>
      <c r="I22" s="41"/>
      <c r="J22" s="41"/>
      <c r="K22" s="41"/>
    </row>
    <row r="23" spans="1:11" x14ac:dyDescent="0.25">
      <c r="A23" s="26">
        <v>15</v>
      </c>
      <c r="B23" s="16" t="s">
        <v>92</v>
      </c>
      <c r="C23" s="26" t="s">
        <v>17</v>
      </c>
      <c r="D23" s="26">
        <v>1</v>
      </c>
      <c r="E23" s="37"/>
      <c r="F23" s="27">
        <v>11000</v>
      </c>
      <c r="G23" s="27">
        <f t="shared" si="0"/>
        <v>11000</v>
      </c>
      <c r="H23" s="51"/>
      <c r="I23" s="41"/>
      <c r="J23" s="41"/>
      <c r="K23" s="41"/>
    </row>
    <row r="24" spans="1:11" x14ac:dyDescent="0.25">
      <c r="A24" s="26">
        <v>16</v>
      </c>
      <c r="B24" s="25" t="s">
        <v>93</v>
      </c>
      <c r="C24" s="26" t="s">
        <v>17</v>
      </c>
      <c r="D24" s="15">
        <v>2</v>
      </c>
      <c r="E24" s="37"/>
      <c r="F24" s="27">
        <v>2800</v>
      </c>
      <c r="G24" s="27">
        <f t="shared" si="0"/>
        <v>5600</v>
      </c>
      <c r="H24" s="51"/>
      <c r="I24" s="41"/>
      <c r="J24" s="41"/>
      <c r="K24" s="41"/>
    </row>
    <row r="25" spans="1:11" x14ac:dyDescent="0.25">
      <c r="A25" s="26">
        <v>17</v>
      </c>
      <c r="B25" s="25" t="s">
        <v>91</v>
      </c>
      <c r="C25" s="26" t="s">
        <v>17</v>
      </c>
      <c r="D25" s="15">
        <v>21</v>
      </c>
      <c r="E25" s="37"/>
      <c r="F25" s="27">
        <v>20000</v>
      </c>
      <c r="G25" s="27">
        <f t="shared" si="0"/>
        <v>420000</v>
      </c>
      <c r="H25" s="51"/>
      <c r="I25" s="41"/>
      <c r="J25" s="41"/>
      <c r="K25" s="41"/>
    </row>
    <row r="26" spans="1:11" x14ac:dyDescent="0.25">
      <c r="A26" s="26">
        <v>18</v>
      </c>
      <c r="B26" s="25" t="s">
        <v>94</v>
      </c>
      <c r="C26" s="26" t="s">
        <v>17</v>
      </c>
      <c r="D26" s="26">
        <v>1</v>
      </c>
      <c r="E26" s="37"/>
      <c r="F26" s="27">
        <v>20000</v>
      </c>
      <c r="G26" s="27">
        <f t="shared" si="0"/>
        <v>20000</v>
      </c>
      <c r="H26" s="51"/>
      <c r="I26" s="41"/>
      <c r="J26" s="41"/>
      <c r="K26" s="41"/>
    </row>
    <row r="27" spans="1:11" x14ac:dyDescent="0.25">
      <c r="A27" s="26">
        <v>19</v>
      </c>
      <c r="B27" s="25" t="s">
        <v>95</v>
      </c>
      <c r="C27" s="26" t="s">
        <v>17</v>
      </c>
      <c r="D27" s="26">
        <v>2</v>
      </c>
      <c r="E27" s="37"/>
      <c r="F27" s="27">
        <v>8000</v>
      </c>
      <c r="G27" s="27">
        <f t="shared" si="0"/>
        <v>16000</v>
      </c>
      <c r="H27" s="51"/>
      <c r="I27" s="41"/>
      <c r="J27" s="41"/>
      <c r="K27" s="41"/>
    </row>
    <row r="28" spans="1:11" x14ac:dyDescent="0.25">
      <c r="A28" s="26">
        <v>20</v>
      </c>
      <c r="B28" s="25" t="s">
        <v>294</v>
      </c>
      <c r="C28" s="26" t="s">
        <v>17</v>
      </c>
      <c r="D28" s="26">
        <v>2</v>
      </c>
      <c r="E28" s="37"/>
      <c r="F28" s="27">
        <v>70000</v>
      </c>
      <c r="G28" s="27">
        <f t="shared" si="0"/>
        <v>140000</v>
      </c>
      <c r="H28" s="51"/>
      <c r="I28" s="41"/>
      <c r="J28" s="41"/>
      <c r="K28" s="41"/>
    </row>
    <row r="29" spans="1:11" ht="28.5" customHeight="1" x14ac:dyDescent="0.25">
      <c r="A29" s="26">
        <v>21</v>
      </c>
      <c r="B29" s="25" t="s">
        <v>299</v>
      </c>
      <c r="C29" s="26" t="s">
        <v>17</v>
      </c>
      <c r="D29" s="26">
        <v>1</v>
      </c>
      <c r="E29" s="37"/>
      <c r="F29" s="27">
        <v>12000</v>
      </c>
      <c r="G29" s="27">
        <f t="shared" si="0"/>
        <v>12000</v>
      </c>
      <c r="H29" s="51"/>
      <c r="I29" s="41"/>
      <c r="J29" s="41"/>
      <c r="K29" s="41"/>
    </row>
    <row r="30" spans="1:11" x14ac:dyDescent="0.25">
      <c r="A30" s="26">
        <v>22</v>
      </c>
      <c r="B30" s="25" t="s">
        <v>295</v>
      </c>
      <c r="C30" s="26" t="s">
        <v>17</v>
      </c>
      <c r="D30" s="26">
        <v>1</v>
      </c>
      <c r="E30" s="37"/>
      <c r="F30" s="27">
        <v>500</v>
      </c>
      <c r="G30" s="27">
        <f t="shared" si="0"/>
        <v>500</v>
      </c>
      <c r="H30" s="51"/>
      <c r="I30" s="41"/>
      <c r="J30" s="41"/>
      <c r="K30" s="41"/>
    </row>
    <row r="31" spans="1:11" x14ac:dyDescent="0.25">
      <c r="A31" s="26">
        <v>23</v>
      </c>
      <c r="B31" s="25" t="s">
        <v>296</v>
      </c>
      <c r="C31" s="26" t="s">
        <v>292</v>
      </c>
      <c r="D31" s="26">
        <v>2</v>
      </c>
      <c r="E31" s="37"/>
      <c r="F31" s="27">
        <v>4000</v>
      </c>
      <c r="G31" s="27">
        <f t="shared" si="0"/>
        <v>8000</v>
      </c>
      <c r="H31" s="51"/>
      <c r="I31" s="41"/>
      <c r="J31" s="41"/>
      <c r="K31" s="41"/>
    </row>
    <row r="32" spans="1:11" x14ac:dyDescent="0.25">
      <c r="A32" s="26">
        <v>24</v>
      </c>
      <c r="B32" s="25" t="s">
        <v>298</v>
      </c>
      <c r="C32" s="26" t="s">
        <v>17</v>
      </c>
      <c r="D32" s="26">
        <v>1</v>
      </c>
      <c r="E32" s="37"/>
      <c r="F32" s="27">
        <v>7000</v>
      </c>
      <c r="G32" s="27">
        <f t="shared" si="0"/>
        <v>7000</v>
      </c>
      <c r="H32" s="51"/>
      <c r="I32" s="41"/>
      <c r="J32" s="41"/>
      <c r="K32" s="41"/>
    </row>
    <row r="33" spans="1:11" x14ac:dyDescent="0.25">
      <c r="A33" s="26">
        <v>25</v>
      </c>
      <c r="B33" s="25" t="s">
        <v>380</v>
      </c>
      <c r="C33" s="26" t="s">
        <v>17</v>
      </c>
      <c r="D33" s="26">
        <v>1</v>
      </c>
      <c r="E33" s="37"/>
      <c r="F33" s="27">
        <v>5000</v>
      </c>
      <c r="G33" s="27">
        <f t="shared" si="0"/>
        <v>5000</v>
      </c>
      <c r="H33" s="51"/>
      <c r="I33" s="41"/>
      <c r="J33" s="41"/>
      <c r="K33" s="41"/>
    </row>
    <row r="34" spans="1:11" x14ac:dyDescent="0.25">
      <c r="A34" s="26">
        <v>26</v>
      </c>
      <c r="B34" s="25" t="s">
        <v>381</v>
      </c>
      <c r="C34" s="26" t="s">
        <v>17</v>
      </c>
      <c r="D34" s="26">
        <v>1</v>
      </c>
      <c r="E34" s="37"/>
      <c r="F34" s="27">
        <v>14000</v>
      </c>
      <c r="G34" s="27">
        <f t="shared" si="0"/>
        <v>14000</v>
      </c>
      <c r="H34" s="51"/>
      <c r="I34" s="41"/>
      <c r="J34" s="41"/>
      <c r="K34" s="41"/>
    </row>
    <row r="35" spans="1:11" x14ac:dyDescent="0.25">
      <c r="B35" s="41"/>
      <c r="C35" s="41"/>
      <c r="D35" s="41"/>
      <c r="E35" s="41"/>
      <c r="F35" s="42" t="s">
        <v>403</v>
      </c>
      <c r="G35" s="27">
        <f>SUM(G9:G34)</f>
        <v>1060600</v>
      </c>
      <c r="H35" s="41"/>
    </row>
    <row r="36" spans="1:11" x14ac:dyDescent="0.25">
      <c r="A36" s="41"/>
      <c r="B36" s="41"/>
      <c r="C36" s="41"/>
      <c r="D36" s="41"/>
      <c r="E36" s="41"/>
      <c r="F36" s="41"/>
      <c r="G36" s="41"/>
      <c r="H36" s="41"/>
    </row>
    <row r="37" spans="1:11" x14ac:dyDescent="0.25">
      <c r="A37" s="41"/>
      <c r="B37" s="41"/>
      <c r="C37" s="41"/>
      <c r="D37" s="41"/>
      <c r="E37" s="41"/>
      <c r="F37" s="41"/>
      <c r="G37" s="41"/>
      <c r="H37" s="41"/>
    </row>
    <row r="38" spans="1:11" x14ac:dyDescent="0.25">
      <c r="A38" s="41"/>
      <c r="B38" s="41"/>
      <c r="C38" s="41"/>
      <c r="D38" s="41"/>
      <c r="E38" s="41"/>
      <c r="F38" s="41"/>
      <c r="G38" s="41"/>
      <c r="H38" s="41"/>
    </row>
    <row r="39" spans="1:11" x14ac:dyDescent="0.25">
      <c r="A39" s="41"/>
      <c r="B39" s="41"/>
      <c r="C39" s="41"/>
      <c r="D39" s="41"/>
      <c r="E39" s="41"/>
      <c r="F39" s="41"/>
      <c r="G39" s="41"/>
      <c r="H39" s="41"/>
    </row>
    <row r="40" spans="1:11" x14ac:dyDescent="0.25">
      <c r="A40" s="41"/>
      <c r="B40" s="41"/>
      <c r="C40" s="41"/>
      <c r="D40" s="41"/>
      <c r="E40" s="41"/>
      <c r="F40" s="41"/>
      <c r="G40" s="41"/>
      <c r="H40" s="41"/>
    </row>
    <row r="41" spans="1:11" x14ac:dyDescent="0.25">
      <c r="A41" s="41"/>
      <c r="B41" s="41"/>
      <c r="C41" s="41"/>
      <c r="D41" s="41"/>
      <c r="E41" s="41"/>
      <c r="F41" s="41"/>
      <c r="G41" s="41"/>
      <c r="H41" s="41"/>
    </row>
    <row r="42" spans="1:11" x14ac:dyDescent="0.25">
      <c r="A42" s="41"/>
      <c r="B42" s="41"/>
      <c r="C42" s="41"/>
      <c r="D42" s="41"/>
      <c r="E42" s="41"/>
      <c r="F42" s="41"/>
      <c r="G42" s="41"/>
      <c r="H42" s="41"/>
    </row>
    <row r="43" spans="1:11" x14ac:dyDescent="0.25">
      <c r="A43" s="41"/>
      <c r="B43" s="41"/>
      <c r="C43" s="41"/>
      <c r="D43" s="41"/>
      <c r="E43" s="41"/>
      <c r="F43" s="41"/>
      <c r="G43" s="41"/>
      <c r="H43" s="41"/>
    </row>
    <row r="44" spans="1:11" x14ac:dyDescent="0.25">
      <c r="A44" s="41"/>
      <c r="B44" s="41"/>
      <c r="C44" s="41"/>
      <c r="D44" s="41"/>
      <c r="E44" s="41"/>
      <c r="F44" s="41"/>
      <c r="G44" s="41"/>
      <c r="H44" s="41"/>
    </row>
    <row r="45" spans="1:11" x14ac:dyDescent="0.25">
      <c r="A45" s="41"/>
      <c r="B45" s="41"/>
      <c r="C45" s="41"/>
      <c r="D45" s="41"/>
      <c r="E45" s="41"/>
      <c r="F45" s="41"/>
      <c r="G45" s="41"/>
      <c r="H45" s="41"/>
    </row>
    <row r="46" spans="1:11" x14ac:dyDescent="0.25">
      <c r="A46" s="41"/>
      <c r="B46" s="41"/>
      <c r="C46" s="41"/>
      <c r="D46" s="41"/>
      <c r="E46" s="41"/>
      <c r="F46" s="41"/>
      <c r="G46" s="41"/>
      <c r="H46" s="41"/>
    </row>
    <row r="47" spans="1:11" x14ac:dyDescent="0.25">
      <c r="A47" s="41"/>
      <c r="B47" s="41"/>
      <c r="C47" s="41"/>
      <c r="D47" s="41"/>
      <c r="E47" s="41"/>
      <c r="F47" s="41"/>
      <c r="G47" s="41"/>
      <c r="H47" s="41"/>
    </row>
    <row r="48" spans="1:11" x14ac:dyDescent="0.25">
      <c r="A48" s="41"/>
      <c r="B48" s="41"/>
      <c r="C48" s="41"/>
      <c r="D48" s="41"/>
      <c r="E48" s="41"/>
      <c r="F48" s="41"/>
      <c r="G48" s="41"/>
      <c r="H48" s="41"/>
    </row>
    <row r="49" spans="1:8" x14ac:dyDescent="0.25">
      <c r="A49" s="41"/>
      <c r="B49" s="41"/>
      <c r="C49" s="41"/>
      <c r="D49" s="41"/>
      <c r="E49" s="41"/>
      <c r="F49" s="41"/>
      <c r="G49" s="41"/>
      <c r="H49" s="41"/>
    </row>
    <row r="50" spans="1:8" x14ac:dyDescent="0.25">
      <c r="A50" s="41"/>
      <c r="B50" s="41"/>
      <c r="C50" s="41"/>
      <c r="D50" s="41"/>
      <c r="E50" s="41"/>
      <c r="F50" s="41"/>
      <c r="G50" s="41"/>
      <c r="H50" s="41"/>
    </row>
    <row r="51" spans="1:8" x14ac:dyDescent="0.25">
      <c r="A51" s="41"/>
      <c r="B51" s="41"/>
      <c r="C51" s="41"/>
      <c r="D51" s="41"/>
      <c r="E51" s="41"/>
      <c r="F51" s="41"/>
      <c r="G51" s="41"/>
      <c r="H51" s="41"/>
    </row>
    <row r="52" spans="1:8" x14ac:dyDescent="0.25">
      <c r="A52" s="41"/>
      <c r="B52" s="41"/>
      <c r="C52" s="41"/>
      <c r="D52" s="41"/>
      <c r="E52" s="41"/>
      <c r="F52" s="41"/>
      <c r="G52" s="41"/>
      <c r="H52" s="41"/>
    </row>
    <row r="53" spans="1:8" x14ac:dyDescent="0.25">
      <c r="A53" s="41"/>
      <c r="B53" s="41"/>
      <c r="C53" s="41"/>
      <c r="D53" s="41"/>
      <c r="E53" s="41"/>
      <c r="F53" s="41"/>
      <c r="G53" s="41"/>
      <c r="H53" s="41"/>
    </row>
    <row r="54" spans="1:8" x14ac:dyDescent="0.25">
      <c r="A54" s="41"/>
      <c r="B54" s="41"/>
      <c r="C54" s="41"/>
      <c r="D54" s="41"/>
      <c r="E54" s="41"/>
      <c r="F54" s="41"/>
      <c r="G54" s="41"/>
      <c r="H54" s="41"/>
    </row>
    <row r="55" spans="1:8" x14ac:dyDescent="0.25">
      <c r="A55" s="41"/>
      <c r="B55" s="41"/>
      <c r="C55" s="41"/>
      <c r="D55" s="41"/>
      <c r="E55" s="41"/>
      <c r="F55" s="41"/>
      <c r="G55" s="41"/>
      <c r="H55" s="41"/>
    </row>
    <row r="56" spans="1:8" x14ac:dyDescent="0.25">
      <c r="A56" s="41"/>
      <c r="B56" s="41"/>
      <c r="C56" s="41"/>
      <c r="D56" s="41"/>
      <c r="E56" s="41"/>
      <c r="F56" s="41"/>
      <c r="G56" s="41"/>
      <c r="H56" s="41"/>
    </row>
    <row r="57" spans="1:8" x14ac:dyDescent="0.25">
      <c r="A57" s="41"/>
      <c r="B57" s="41"/>
      <c r="C57" s="41"/>
      <c r="D57" s="41"/>
      <c r="E57" s="41"/>
      <c r="F57" s="41"/>
      <c r="G57" s="41"/>
      <c r="H57" s="41"/>
    </row>
    <row r="58" spans="1:8" x14ac:dyDescent="0.25">
      <c r="A58" s="41"/>
      <c r="B58" s="41"/>
      <c r="C58" s="41"/>
      <c r="D58" s="41"/>
      <c r="E58" s="41"/>
      <c r="F58" s="41"/>
      <c r="G58" s="41"/>
      <c r="H58" s="41"/>
    </row>
    <row r="59" spans="1:8" x14ac:dyDescent="0.25">
      <c r="A59" s="41"/>
      <c r="B59" s="41"/>
      <c r="C59" s="41"/>
      <c r="D59" s="41"/>
      <c r="E59" s="41"/>
      <c r="F59" s="41"/>
      <c r="G59" s="41"/>
      <c r="H59" s="41"/>
    </row>
    <row r="60" spans="1:8" x14ac:dyDescent="0.25">
      <c r="A60" s="41"/>
      <c r="B60" s="41"/>
      <c r="C60" s="41"/>
      <c r="D60" s="41"/>
      <c r="E60" s="41"/>
      <c r="F60" s="41"/>
      <c r="G60" s="41"/>
      <c r="H60" s="41"/>
    </row>
    <row r="61" spans="1:8" x14ac:dyDescent="0.25">
      <c r="B61" s="41"/>
      <c r="C61" s="41"/>
      <c r="D61" s="41"/>
      <c r="E61" s="41"/>
      <c r="F61" s="41"/>
      <c r="G61" s="41"/>
      <c r="H61" s="41"/>
    </row>
  </sheetData>
  <phoneticPr fontId="15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rowBreaks count="1" manualBreakCount="1">
    <brk id="61" max="9" man="1"/>
  </rowBreaks>
  <colBreaks count="1" manualBreakCount="1">
    <brk id="8" max="48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66"/>
  <sheetViews>
    <sheetView view="pageBreakPreview" zoomScale="85" zoomScaleNormal="100" zoomScaleSheetLayoutView="85" workbookViewId="0">
      <selection activeCell="H24" sqref="H24:I24"/>
    </sheetView>
  </sheetViews>
  <sheetFormatPr defaultRowHeight="15" x14ac:dyDescent="0.25"/>
  <cols>
    <col min="1" max="1" width="9.140625" style="36"/>
    <col min="2" max="2" width="33.28515625" style="36" bestFit="1" customWidth="1"/>
    <col min="3" max="3" width="19.28515625" style="36" bestFit="1" customWidth="1"/>
    <col min="4" max="4" width="22.85546875" style="36" bestFit="1" customWidth="1"/>
    <col min="5" max="5" width="11.42578125" style="36" customWidth="1"/>
    <col min="6" max="6" width="15" style="36" bestFit="1" customWidth="1"/>
    <col min="7" max="7" width="20" style="36" bestFit="1" customWidth="1"/>
    <col min="8" max="8" width="14.85546875" style="36" customWidth="1"/>
    <col min="9" max="9" width="13" style="36" customWidth="1"/>
    <col min="10" max="16384" width="9.140625" style="36"/>
  </cols>
  <sheetData>
    <row r="1" spans="1:9" ht="15.75" x14ac:dyDescent="0.25">
      <c r="A1" s="45" t="s">
        <v>8</v>
      </c>
      <c r="B1" s="45"/>
      <c r="C1" s="45"/>
      <c r="D1" s="45"/>
      <c r="E1" s="45"/>
      <c r="F1" s="45"/>
      <c r="G1" s="45"/>
    </row>
    <row r="2" spans="1:9" ht="15.75" x14ac:dyDescent="0.25">
      <c r="A2" s="45" t="s">
        <v>0</v>
      </c>
      <c r="B2" s="45"/>
      <c r="C2" s="45"/>
      <c r="D2" s="45"/>
      <c r="E2" s="45"/>
      <c r="F2" s="45"/>
      <c r="G2" s="45"/>
    </row>
    <row r="3" spans="1:9" ht="15.75" x14ac:dyDescent="0.25">
      <c r="A3" s="45"/>
      <c r="B3" s="45"/>
      <c r="C3" s="45"/>
      <c r="D3" s="45"/>
      <c r="E3" s="45"/>
      <c r="F3" s="45"/>
      <c r="G3" s="45"/>
    </row>
    <row r="4" spans="1:9" ht="15.75" x14ac:dyDescent="0.25">
      <c r="A4" s="46" t="s">
        <v>102</v>
      </c>
      <c r="B4" s="45"/>
      <c r="C4" s="45"/>
      <c r="D4" s="45"/>
      <c r="E4" s="45"/>
      <c r="F4" s="45"/>
      <c r="G4" s="45"/>
    </row>
    <row r="5" spans="1:9" ht="15.75" x14ac:dyDescent="0.25">
      <c r="A5" s="45" t="s">
        <v>1</v>
      </c>
      <c r="B5" s="45"/>
      <c r="C5" s="45"/>
      <c r="D5" s="45"/>
      <c r="E5" s="45"/>
      <c r="F5" s="45"/>
      <c r="G5" s="45"/>
    </row>
    <row r="6" spans="1:9" ht="15.75" x14ac:dyDescent="0.25">
      <c r="A6" s="45"/>
      <c r="B6" s="45"/>
      <c r="C6" s="45"/>
      <c r="D6" s="45"/>
      <c r="E6" s="45"/>
      <c r="F6" s="45"/>
      <c r="G6" s="45"/>
    </row>
    <row r="7" spans="1:9" ht="15.75" x14ac:dyDescent="0.25">
      <c r="A7" s="49"/>
      <c r="B7" s="49"/>
      <c r="C7" s="49"/>
      <c r="D7" s="49"/>
      <c r="E7" s="49"/>
      <c r="F7" s="49"/>
      <c r="G7" s="49"/>
      <c r="H7" s="49"/>
    </row>
    <row r="8" spans="1:9" s="74" customFormat="1" ht="39.950000000000003" customHeight="1" x14ac:dyDescent="0.25">
      <c r="A8" s="71" t="s">
        <v>3</v>
      </c>
      <c r="B8" s="72" t="s">
        <v>4</v>
      </c>
      <c r="C8" s="71" t="s">
        <v>5</v>
      </c>
      <c r="D8" s="71" t="s">
        <v>6</v>
      </c>
      <c r="E8" s="71" t="s">
        <v>84</v>
      </c>
      <c r="F8" s="73" t="s">
        <v>401</v>
      </c>
      <c r="G8" s="73" t="s">
        <v>402</v>
      </c>
      <c r="H8" s="52"/>
      <c r="I8" s="52"/>
    </row>
    <row r="9" spans="1:9" ht="15.75" customHeight="1" x14ac:dyDescent="0.25">
      <c r="A9" s="26">
        <v>1</v>
      </c>
      <c r="B9" s="16" t="s">
        <v>61</v>
      </c>
      <c r="C9" s="26" t="s">
        <v>17</v>
      </c>
      <c r="D9" s="26">
        <v>1</v>
      </c>
      <c r="E9" s="37"/>
      <c r="F9" s="27">
        <v>72000</v>
      </c>
      <c r="G9" s="27">
        <f t="shared" ref="G9:G36" si="0">F9*D9</f>
        <v>72000</v>
      </c>
      <c r="H9" s="50"/>
      <c r="I9" s="55"/>
    </row>
    <row r="10" spans="1:9" ht="15.75" customHeight="1" x14ac:dyDescent="0.25">
      <c r="A10" s="26">
        <v>2</v>
      </c>
      <c r="B10" s="25" t="s">
        <v>62</v>
      </c>
      <c r="C10" s="26" t="s">
        <v>17</v>
      </c>
      <c r="D10" s="26">
        <v>12</v>
      </c>
      <c r="E10" s="37"/>
      <c r="F10" s="27">
        <v>12000</v>
      </c>
      <c r="G10" s="27">
        <f t="shared" si="0"/>
        <v>144000</v>
      </c>
      <c r="H10" s="50"/>
      <c r="I10" s="55"/>
    </row>
    <row r="11" spans="1:9" x14ac:dyDescent="0.25">
      <c r="A11" s="26">
        <v>3</v>
      </c>
      <c r="B11" s="25" t="s">
        <v>60</v>
      </c>
      <c r="C11" s="26" t="s">
        <v>17</v>
      </c>
      <c r="D11" s="26">
        <v>1</v>
      </c>
      <c r="E11" s="37"/>
      <c r="F11" s="27">
        <v>3000</v>
      </c>
      <c r="G11" s="27">
        <f t="shared" si="0"/>
        <v>3000</v>
      </c>
      <c r="H11" s="51"/>
      <c r="I11" s="41"/>
    </row>
    <row r="12" spans="1:9" x14ac:dyDescent="0.25">
      <c r="A12" s="26">
        <v>4</v>
      </c>
      <c r="B12" s="25" t="s">
        <v>58</v>
      </c>
      <c r="C12" s="26" t="s">
        <v>17</v>
      </c>
      <c r="D12" s="26">
        <v>1</v>
      </c>
      <c r="E12" s="37"/>
      <c r="F12" s="27">
        <v>3000</v>
      </c>
      <c r="G12" s="27">
        <f t="shared" si="0"/>
        <v>3000</v>
      </c>
      <c r="H12" s="51"/>
      <c r="I12" s="41"/>
    </row>
    <row r="13" spans="1:9" x14ac:dyDescent="0.25">
      <c r="A13" s="26">
        <v>5</v>
      </c>
      <c r="B13" s="25" t="s">
        <v>64</v>
      </c>
      <c r="C13" s="26" t="s">
        <v>17</v>
      </c>
      <c r="D13" s="26">
        <v>3</v>
      </c>
      <c r="E13" s="37"/>
      <c r="F13" s="27">
        <v>7000</v>
      </c>
      <c r="G13" s="27">
        <f t="shared" si="0"/>
        <v>21000</v>
      </c>
      <c r="H13" s="51"/>
      <c r="I13" s="41"/>
    </row>
    <row r="14" spans="1:9" x14ac:dyDescent="0.25">
      <c r="A14" s="26">
        <v>6</v>
      </c>
      <c r="B14" s="25" t="s">
        <v>65</v>
      </c>
      <c r="C14" s="26" t="s">
        <v>17</v>
      </c>
      <c r="D14" s="26">
        <v>3</v>
      </c>
      <c r="E14" s="37"/>
      <c r="F14" s="27">
        <v>18000</v>
      </c>
      <c r="G14" s="27">
        <f t="shared" si="0"/>
        <v>54000</v>
      </c>
      <c r="H14" s="51"/>
      <c r="I14" s="41"/>
    </row>
    <row r="15" spans="1:9" x14ac:dyDescent="0.25">
      <c r="A15" s="26">
        <v>7</v>
      </c>
      <c r="B15" s="25" t="s">
        <v>235</v>
      </c>
      <c r="C15" s="26" t="s">
        <v>17</v>
      </c>
      <c r="D15" s="26">
        <v>2</v>
      </c>
      <c r="E15" s="37"/>
      <c r="F15" s="27">
        <v>1300</v>
      </c>
      <c r="G15" s="27">
        <f t="shared" si="0"/>
        <v>2600</v>
      </c>
      <c r="H15" s="51"/>
      <c r="I15" s="41"/>
    </row>
    <row r="16" spans="1:9" x14ac:dyDescent="0.25">
      <c r="A16" s="26">
        <v>8</v>
      </c>
      <c r="B16" s="25" t="s">
        <v>376</v>
      </c>
      <c r="C16" s="26" t="s">
        <v>17</v>
      </c>
      <c r="D16" s="26">
        <v>2</v>
      </c>
      <c r="E16" s="37"/>
      <c r="F16" s="27">
        <v>20000</v>
      </c>
      <c r="G16" s="27">
        <f t="shared" si="0"/>
        <v>40000</v>
      </c>
      <c r="H16" s="51"/>
      <c r="I16" s="41"/>
    </row>
    <row r="17" spans="1:9" x14ac:dyDescent="0.25">
      <c r="A17" s="26">
        <v>9</v>
      </c>
      <c r="B17" s="25" t="s">
        <v>66</v>
      </c>
      <c r="C17" s="26" t="s">
        <v>17</v>
      </c>
      <c r="D17" s="26">
        <v>4</v>
      </c>
      <c r="E17" s="37"/>
      <c r="F17" s="27">
        <v>3000</v>
      </c>
      <c r="G17" s="27">
        <f t="shared" si="0"/>
        <v>12000</v>
      </c>
      <c r="H17" s="51"/>
      <c r="I17" s="41"/>
    </row>
    <row r="18" spans="1:9" x14ac:dyDescent="0.25">
      <c r="A18" s="26">
        <v>10</v>
      </c>
      <c r="B18" s="25" t="s">
        <v>67</v>
      </c>
      <c r="C18" s="26" t="s">
        <v>17</v>
      </c>
      <c r="D18" s="26">
        <v>1</v>
      </c>
      <c r="E18" s="37"/>
      <c r="F18" s="27">
        <v>45000</v>
      </c>
      <c r="G18" s="27">
        <f t="shared" si="0"/>
        <v>45000</v>
      </c>
      <c r="H18" s="51"/>
      <c r="I18" s="41"/>
    </row>
    <row r="19" spans="1:9" x14ac:dyDescent="0.25">
      <c r="A19" s="26">
        <v>11</v>
      </c>
      <c r="B19" s="25" t="s">
        <v>38</v>
      </c>
      <c r="C19" s="26" t="s">
        <v>17</v>
      </c>
      <c r="D19" s="26">
        <v>1</v>
      </c>
      <c r="E19" s="37"/>
      <c r="F19" s="27">
        <v>3000</v>
      </c>
      <c r="G19" s="27">
        <f t="shared" si="0"/>
        <v>3000</v>
      </c>
      <c r="H19" s="51"/>
      <c r="I19" s="41"/>
    </row>
    <row r="20" spans="1:9" x14ac:dyDescent="0.25">
      <c r="A20" s="26">
        <v>12</v>
      </c>
      <c r="B20" s="25" t="s">
        <v>75</v>
      </c>
      <c r="C20" s="26" t="s">
        <v>17</v>
      </c>
      <c r="D20" s="26">
        <v>1</v>
      </c>
      <c r="E20" s="37"/>
      <c r="F20" s="27">
        <v>40000</v>
      </c>
      <c r="G20" s="27">
        <f t="shared" si="0"/>
        <v>40000</v>
      </c>
      <c r="H20" s="51"/>
      <c r="I20" s="41"/>
    </row>
    <row r="21" spans="1:9" x14ac:dyDescent="0.25">
      <c r="A21" s="26">
        <v>13</v>
      </c>
      <c r="B21" s="25" t="s">
        <v>68</v>
      </c>
      <c r="C21" s="26" t="s">
        <v>17</v>
      </c>
      <c r="D21" s="26">
        <v>1</v>
      </c>
      <c r="E21" s="37"/>
      <c r="F21" s="27">
        <v>1500</v>
      </c>
      <c r="G21" s="27">
        <f t="shared" si="0"/>
        <v>1500</v>
      </c>
      <c r="H21" s="51"/>
      <c r="I21" s="41"/>
    </row>
    <row r="22" spans="1:9" x14ac:dyDescent="0.25">
      <c r="A22" s="26">
        <v>14</v>
      </c>
      <c r="B22" s="25" t="s">
        <v>96</v>
      </c>
      <c r="C22" s="26" t="s">
        <v>17</v>
      </c>
      <c r="D22" s="26">
        <v>1</v>
      </c>
      <c r="E22" s="37"/>
      <c r="F22" s="27">
        <v>100000</v>
      </c>
      <c r="G22" s="27">
        <f t="shared" si="0"/>
        <v>100000</v>
      </c>
      <c r="H22" s="51"/>
      <c r="I22" s="41"/>
    </row>
    <row r="23" spans="1:9" x14ac:dyDescent="0.25">
      <c r="A23" s="26">
        <v>15</v>
      </c>
      <c r="B23" s="25" t="s">
        <v>33</v>
      </c>
      <c r="C23" s="26" t="s">
        <v>17</v>
      </c>
      <c r="D23" s="22">
        <v>4</v>
      </c>
      <c r="E23" s="37"/>
      <c r="F23" s="27">
        <v>600</v>
      </c>
      <c r="G23" s="27">
        <f t="shared" si="0"/>
        <v>2400</v>
      </c>
      <c r="H23" s="51"/>
      <c r="I23" s="41"/>
    </row>
    <row r="24" spans="1:9" x14ac:dyDescent="0.25">
      <c r="A24" s="26">
        <v>16</v>
      </c>
      <c r="B24" s="25" t="s">
        <v>69</v>
      </c>
      <c r="C24" s="26" t="s">
        <v>17</v>
      </c>
      <c r="D24" s="15">
        <v>1</v>
      </c>
      <c r="E24" s="37"/>
      <c r="F24" s="27">
        <v>4000</v>
      </c>
      <c r="G24" s="27">
        <f t="shared" si="0"/>
        <v>4000</v>
      </c>
      <c r="H24" s="51"/>
      <c r="I24" s="41"/>
    </row>
    <row r="25" spans="1:9" x14ac:dyDescent="0.25">
      <c r="A25" s="26">
        <v>17</v>
      </c>
      <c r="B25" s="25" t="s">
        <v>70</v>
      </c>
      <c r="C25" s="26" t="s">
        <v>17</v>
      </c>
      <c r="D25" s="15">
        <v>1</v>
      </c>
      <c r="E25" s="37"/>
      <c r="F25" s="27">
        <v>6000</v>
      </c>
      <c r="G25" s="27">
        <f t="shared" si="0"/>
        <v>6000</v>
      </c>
      <c r="H25" s="51"/>
      <c r="I25" s="41"/>
    </row>
    <row r="26" spans="1:9" x14ac:dyDescent="0.25">
      <c r="A26" s="26">
        <v>18</v>
      </c>
      <c r="B26" s="25" t="s">
        <v>97</v>
      </c>
      <c r="C26" s="26" t="s">
        <v>17</v>
      </c>
      <c r="D26" s="26">
        <v>2</v>
      </c>
      <c r="E26" s="37"/>
      <c r="F26" s="27">
        <v>4000</v>
      </c>
      <c r="G26" s="27">
        <f t="shared" si="0"/>
        <v>8000</v>
      </c>
      <c r="H26" s="51"/>
      <c r="I26" s="41"/>
    </row>
    <row r="27" spans="1:9" x14ac:dyDescent="0.25">
      <c r="A27" s="26">
        <v>19</v>
      </c>
      <c r="B27" s="25" t="s">
        <v>71</v>
      </c>
      <c r="C27" s="26" t="s">
        <v>17</v>
      </c>
      <c r="D27" s="26">
        <v>12</v>
      </c>
      <c r="E27" s="37"/>
      <c r="F27" s="27">
        <v>200</v>
      </c>
      <c r="G27" s="27">
        <f t="shared" si="0"/>
        <v>2400</v>
      </c>
      <c r="H27" s="51"/>
      <c r="I27" s="41"/>
    </row>
    <row r="28" spans="1:9" x14ac:dyDescent="0.25">
      <c r="A28" s="26">
        <v>20</v>
      </c>
      <c r="B28" s="25" t="s">
        <v>72</v>
      </c>
      <c r="C28" s="26" t="s">
        <v>17</v>
      </c>
      <c r="D28" s="26">
        <v>10</v>
      </c>
      <c r="E28" s="37"/>
      <c r="F28" s="27">
        <v>180</v>
      </c>
      <c r="G28" s="27">
        <f t="shared" si="0"/>
        <v>1800</v>
      </c>
      <c r="H28" s="51"/>
      <c r="I28" s="41"/>
    </row>
    <row r="29" spans="1:9" ht="28.5" customHeight="1" x14ac:dyDescent="0.25">
      <c r="A29" s="26">
        <v>21</v>
      </c>
      <c r="B29" s="25" t="s">
        <v>100</v>
      </c>
      <c r="C29" s="26" t="s">
        <v>17</v>
      </c>
      <c r="D29" s="26">
        <v>15</v>
      </c>
      <c r="E29" s="37"/>
      <c r="F29" s="27">
        <v>180</v>
      </c>
      <c r="G29" s="27">
        <f t="shared" si="0"/>
        <v>2700</v>
      </c>
      <c r="H29" s="51"/>
      <c r="I29" s="41"/>
    </row>
    <row r="30" spans="1:9" x14ac:dyDescent="0.25">
      <c r="A30" s="26">
        <v>22</v>
      </c>
      <c r="B30" s="25" t="s">
        <v>98</v>
      </c>
      <c r="C30" s="26" t="s">
        <v>17</v>
      </c>
      <c r="D30" s="26">
        <v>3</v>
      </c>
      <c r="E30" s="37"/>
      <c r="F30" s="27">
        <v>100</v>
      </c>
      <c r="G30" s="27">
        <f t="shared" si="0"/>
        <v>300</v>
      </c>
      <c r="H30" s="51"/>
      <c r="I30" s="41"/>
    </row>
    <row r="31" spans="1:9" x14ac:dyDescent="0.25">
      <c r="A31" s="26">
        <v>23</v>
      </c>
      <c r="B31" s="25" t="s">
        <v>99</v>
      </c>
      <c r="C31" s="26" t="s">
        <v>17</v>
      </c>
      <c r="D31" s="26">
        <v>6</v>
      </c>
      <c r="E31" s="37"/>
      <c r="F31" s="27">
        <v>100</v>
      </c>
      <c r="G31" s="27">
        <f t="shared" si="0"/>
        <v>600</v>
      </c>
      <c r="H31" s="51"/>
      <c r="I31" s="41"/>
    </row>
    <row r="32" spans="1:9" x14ac:dyDescent="0.25">
      <c r="A32" s="26">
        <v>24</v>
      </c>
      <c r="B32" s="25" t="s">
        <v>31</v>
      </c>
      <c r="C32" s="26" t="s">
        <v>17</v>
      </c>
      <c r="D32" s="26">
        <v>2</v>
      </c>
      <c r="E32" s="37"/>
      <c r="F32" s="27">
        <v>1400</v>
      </c>
      <c r="G32" s="27">
        <f t="shared" si="0"/>
        <v>2800</v>
      </c>
      <c r="H32" s="51"/>
      <c r="I32" s="41"/>
    </row>
    <row r="33" spans="1:9" x14ac:dyDescent="0.25">
      <c r="A33" s="26">
        <v>25</v>
      </c>
      <c r="B33" s="25" t="s">
        <v>73</v>
      </c>
      <c r="C33" s="26" t="s">
        <v>17</v>
      </c>
      <c r="D33" s="26">
        <v>1</v>
      </c>
      <c r="E33" s="37"/>
      <c r="F33" s="27">
        <v>3000</v>
      </c>
      <c r="G33" s="27">
        <f t="shared" si="0"/>
        <v>3000</v>
      </c>
      <c r="H33" s="51"/>
      <c r="I33" s="41"/>
    </row>
    <row r="34" spans="1:9" x14ac:dyDescent="0.25">
      <c r="A34" s="26">
        <v>26</v>
      </c>
      <c r="B34" s="25" t="s">
        <v>74</v>
      </c>
      <c r="C34" s="26" t="s">
        <v>17</v>
      </c>
      <c r="D34" s="26">
        <v>1</v>
      </c>
      <c r="E34" s="37"/>
      <c r="F34" s="27">
        <v>60000</v>
      </c>
      <c r="G34" s="27">
        <f t="shared" si="0"/>
        <v>60000</v>
      </c>
      <c r="H34" s="51"/>
      <c r="I34" s="41"/>
    </row>
    <row r="35" spans="1:9" x14ac:dyDescent="0.25">
      <c r="A35" s="26">
        <v>27</v>
      </c>
      <c r="B35" s="25" t="s">
        <v>101</v>
      </c>
      <c r="C35" s="26" t="s">
        <v>17</v>
      </c>
      <c r="D35" s="26">
        <v>1</v>
      </c>
      <c r="E35" s="37"/>
      <c r="F35" s="27">
        <v>28000</v>
      </c>
      <c r="G35" s="27">
        <f t="shared" si="0"/>
        <v>28000</v>
      </c>
      <c r="H35" s="51"/>
      <c r="I35" s="41"/>
    </row>
    <row r="36" spans="1:9" ht="15.75" x14ac:dyDescent="0.25">
      <c r="A36" s="26">
        <v>28</v>
      </c>
      <c r="B36" s="25" t="s">
        <v>36</v>
      </c>
      <c r="C36" s="26" t="s">
        <v>17</v>
      </c>
      <c r="D36" s="26">
        <v>1</v>
      </c>
      <c r="E36" s="37"/>
      <c r="F36" s="35">
        <v>1500</v>
      </c>
      <c r="G36" s="35">
        <f t="shared" si="0"/>
        <v>1500</v>
      </c>
      <c r="H36" s="51"/>
      <c r="I36" s="41"/>
    </row>
    <row r="37" spans="1:9" x14ac:dyDescent="0.25">
      <c r="A37" s="51"/>
      <c r="B37" s="30"/>
      <c r="C37" s="30"/>
      <c r="D37" s="30"/>
      <c r="E37" s="30"/>
      <c r="F37" s="27" t="s">
        <v>403</v>
      </c>
      <c r="G37" s="27">
        <f>SUM(G9:G36)</f>
        <v>664600</v>
      </c>
      <c r="H37" s="51"/>
      <c r="I37" s="41"/>
    </row>
    <row r="38" spans="1:9" x14ac:dyDescent="0.25">
      <c r="A38" s="51"/>
      <c r="B38" s="30"/>
      <c r="C38" s="30"/>
      <c r="D38" s="30"/>
      <c r="E38" s="30"/>
      <c r="F38" s="30"/>
      <c r="G38" s="51"/>
      <c r="H38" s="51"/>
      <c r="I38" s="41"/>
    </row>
    <row r="39" spans="1:9" x14ac:dyDescent="0.25">
      <c r="A39" s="41"/>
      <c r="B39" s="30"/>
      <c r="C39" s="30"/>
      <c r="D39" s="30"/>
      <c r="E39" s="30"/>
      <c r="F39" s="30"/>
      <c r="G39" s="51"/>
      <c r="H39" s="51"/>
      <c r="I39" s="41"/>
    </row>
    <row r="40" spans="1:9" x14ac:dyDescent="0.25">
      <c r="A40" s="41"/>
      <c r="B40" s="30"/>
      <c r="C40" s="30"/>
      <c r="D40" s="30"/>
      <c r="E40" s="30"/>
      <c r="F40" s="30"/>
      <c r="G40" s="51"/>
      <c r="H40" s="51"/>
      <c r="I40" s="41"/>
    </row>
    <row r="41" spans="1:9" x14ac:dyDescent="0.25">
      <c r="A41" s="41"/>
      <c r="B41" s="30"/>
      <c r="C41" s="30"/>
      <c r="D41" s="30"/>
      <c r="E41" s="30"/>
      <c r="F41" s="30"/>
      <c r="G41" s="51"/>
      <c r="H41" s="51"/>
      <c r="I41" s="41"/>
    </row>
    <row r="42" spans="1:9" x14ac:dyDescent="0.25">
      <c r="A42" s="41"/>
      <c r="B42" s="41"/>
      <c r="C42" s="41"/>
      <c r="D42" s="41"/>
      <c r="E42" s="41"/>
      <c r="F42" s="41"/>
      <c r="G42" s="41"/>
      <c r="H42" s="41"/>
    </row>
    <row r="43" spans="1:9" x14ac:dyDescent="0.25">
      <c r="A43" s="41"/>
      <c r="B43" s="41"/>
      <c r="C43" s="41"/>
      <c r="D43" s="41"/>
      <c r="E43" s="41"/>
      <c r="F43" s="41"/>
      <c r="G43" s="41"/>
      <c r="H43" s="41"/>
    </row>
    <row r="44" spans="1:9" x14ac:dyDescent="0.25">
      <c r="A44" s="41"/>
      <c r="B44" s="41"/>
      <c r="C44" s="41"/>
      <c r="D44" s="41"/>
      <c r="E44" s="41"/>
      <c r="F44" s="41"/>
      <c r="G44" s="41"/>
      <c r="H44" s="41"/>
    </row>
    <row r="45" spans="1:9" x14ac:dyDescent="0.25">
      <c r="A45" s="41"/>
      <c r="B45" s="41"/>
      <c r="C45" s="41"/>
      <c r="D45" s="41"/>
      <c r="E45" s="41"/>
      <c r="F45" s="41"/>
      <c r="G45" s="41"/>
      <c r="H45" s="41"/>
    </row>
    <row r="46" spans="1:9" x14ac:dyDescent="0.25">
      <c r="A46" s="41"/>
      <c r="B46" s="41"/>
      <c r="C46" s="41"/>
      <c r="D46" s="41"/>
      <c r="E46" s="41"/>
      <c r="F46" s="41"/>
      <c r="G46" s="41"/>
      <c r="H46" s="41"/>
    </row>
    <row r="47" spans="1:9" x14ac:dyDescent="0.25">
      <c r="A47" s="41"/>
      <c r="B47" s="41"/>
      <c r="C47" s="41"/>
      <c r="D47" s="41"/>
      <c r="E47" s="41"/>
      <c r="F47" s="41"/>
      <c r="G47" s="41"/>
      <c r="H47" s="41"/>
    </row>
    <row r="48" spans="1:9" x14ac:dyDescent="0.25">
      <c r="A48" s="41"/>
      <c r="B48" s="41"/>
      <c r="C48" s="41"/>
      <c r="D48" s="41"/>
      <c r="E48" s="41"/>
      <c r="F48" s="41"/>
      <c r="G48" s="41"/>
      <c r="H48" s="41"/>
    </row>
    <row r="49" spans="1:8" x14ac:dyDescent="0.25">
      <c r="A49" s="41"/>
      <c r="B49" s="41"/>
      <c r="C49" s="41"/>
      <c r="D49" s="41"/>
      <c r="E49" s="41"/>
      <c r="F49" s="41"/>
      <c r="G49" s="41"/>
      <c r="H49" s="41"/>
    </row>
    <row r="50" spans="1:8" x14ac:dyDescent="0.25">
      <c r="A50" s="41"/>
      <c r="B50" s="41"/>
      <c r="C50" s="41"/>
      <c r="D50" s="41"/>
      <c r="E50" s="41"/>
      <c r="F50" s="41"/>
      <c r="G50" s="41"/>
      <c r="H50" s="41"/>
    </row>
    <row r="51" spans="1:8" x14ac:dyDescent="0.25">
      <c r="A51" s="41"/>
      <c r="B51" s="41"/>
      <c r="C51" s="41"/>
      <c r="D51" s="41"/>
      <c r="E51" s="41"/>
      <c r="F51" s="41"/>
      <c r="G51" s="41"/>
      <c r="H51" s="41"/>
    </row>
    <row r="52" spans="1:8" x14ac:dyDescent="0.25">
      <c r="A52" s="41"/>
      <c r="B52" s="41"/>
      <c r="C52" s="41"/>
      <c r="D52" s="41"/>
      <c r="E52" s="41"/>
      <c r="F52" s="41"/>
      <c r="G52" s="41"/>
      <c r="H52" s="41"/>
    </row>
    <row r="53" spans="1:8" x14ac:dyDescent="0.25">
      <c r="A53" s="41"/>
      <c r="B53" s="41"/>
      <c r="C53" s="41"/>
      <c r="D53" s="41"/>
      <c r="E53" s="41"/>
      <c r="F53" s="41"/>
      <c r="G53" s="41"/>
      <c r="H53" s="41"/>
    </row>
    <row r="54" spans="1:8" x14ac:dyDescent="0.25">
      <c r="A54" s="41"/>
      <c r="B54" s="41"/>
      <c r="C54" s="41"/>
      <c r="D54" s="41"/>
      <c r="E54" s="41"/>
      <c r="F54" s="41"/>
      <c r="G54" s="41"/>
      <c r="H54" s="41"/>
    </row>
    <row r="55" spans="1:8" x14ac:dyDescent="0.25">
      <c r="A55" s="41"/>
      <c r="B55" s="41"/>
      <c r="C55" s="41"/>
      <c r="D55" s="41"/>
      <c r="E55" s="41"/>
      <c r="F55" s="41"/>
      <c r="G55" s="41"/>
      <c r="H55" s="41"/>
    </row>
    <row r="56" spans="1:8" x14ac:dyDescent="0.25">
      <c r="A56" s="41"/>
      <c r="B56" s="41"/>
      <c r="C56" s="41"/>
      <c r="D56" s="41"/>
      <c r="E56" s="41"/>
      <c r="F56" s="41"/>
      <c r="G56" s="41"/>
      <c r="H56" s="41"/>
    </row>
    <row r="57" spans="1:8" x14ac:dyDescent="0.25">
      <c r="A57" s="41"/>
      <c r="B57" s="41"/>
      <c r="C57" s="41"/>
      <c r="D57" s="41"/>
      <c r="E57" s="41"/>
      <c r="F57" s="41"/>
      <c r="G57" s="41"/>
      <c r="H57" s="41"/>
    </row>
    <row r="58" spans="1:8" x14ac:dyDescent="0.25">
      <c r="A58" s="41"/>
      <c r="B58" s="41"/>
      <c r="C58" s="41"/>
      <c r="D58" s="41"/>
      <c r="E58" s="41"/>
      <c r="F58" s="41"/>
      <c r="G58" s="41"/>
      <c r="H58" s="41"/>
    </row>
    <row r="59" spans="1:8" x14ac:dyDescent="0.25">
      <c r="A59" s="41"/>
      <c r="B59" s="41"/>
      <c r="C59" s="41"/>
      <c r="D59" s="41"/>
      <c r="E59" s="41"/>
      <c r="F59" s="41"/>
      <c r="G59" s="41"/>
      <c r="H59" s="41"/>
    </row>
    <row r="60" spans="1:8" x14ac:dyDescent="0.25">
      <c r="A60" s="41"/>
      <c r="B60" s="41"/>
      <c r="C60" s="41"/>
      <c r="D60" s="41"/>
      <c r="E60" s="41"/>
      <c r="F60" s="41"/>
      <c r="G60" s="41"/>
      <c r="H60" s="41"/>
    </row>
    <row r="61" spans="1:8" x14ac:dyDescent="0.25">
      <c r="A61" s="41"/>
      <c r="B61" s="41"/>
      <c r="C61" s="41"/>
      <c r="D61" s="41"/>
      <c r="E61" s="41"/>
      <c r="F61" s="41"/>
      <c r="G61" s="41"/>
      <c r="H61" s="41"/>
    </row>
    <row r="62" spans="1:8" x14ac:dyDescent="0.25">
      <c r="A62" s="41"/>
      <c r="B62" s="41"/>
      <c r="C62" s="41"/>
      <c r="D62" s="41"/>
      <c r="E62" s="41"/>
      <c r="F62" s="41"/>
      <c r="G62" s="41"/>
      <c r="H62" s="41"/>
    </row>
    <row r="63" spans="1:8" x14ac:dyDescent="0.25">
      <c r="A63" s="41"/>
      <c r="B63" s="41"/>
      <c r="C63" s="41"/>
      <c r="D63" s="41"/>
      <c r="E63" s="41"/>
      <c r="F63" s="41"/>
      <c r="G63" s="41"/>
      <c r="H63" s="41"/>
    </row>
    <row r="64" spans="1:8" x14ac:dyDescent="0.25">
      <c r="A64" s="41"/>
      <c r="B64" s="41"/>
      <c r="C64" s="41"/>
      <c r="D64" s="41"/>
      <c r="E64" s="41"/>
      <c r="F64" s="41"/>
      <c r="G64" s="41"/>
      <c r="H64" s="41"/>
    </row>
    <row r="65" spans="1:8" x14ac:dyDescent="0.25">
      <c r="A65" s="41"/>
      <c r="B65" s="41"/>
      <c r="C65" s="41"/>
      <c r="D65" s="41"/>
      <c r="E65" s="41"/>
      <c r="F65" s="41"/>
      <c r="G65" s="41"/>
      <c r="H65" s="41"/>
    </row>
    <row r="66" spans="1:8" x14ac:dyDescent="0.25">
      <c r="A66" s="41"/>
      <c r="B66" s="41"/>
      <c r="C66" s="41"/>
      <c r="D66" s="41"/>
      <c r="E66" s="41"/>
      <c r="F66" s="41"/>
      <c r="G66" s="41"/>
      <c r="H66" s="41"/>
    </row>
  </sheetData>
  <phoneticPr fontId="15" type="noConversion"/>
  <pageMargins left="0.70866141732283472" right="0.70866141732283472" top="0.74803149606299213" bottom="0.74803149606299213" header="0.31496062992125984" footer="0.31496062992125984"/>
  <pageSetup paperSize="9" scale="65" orientation="portrait" r:id="rId1"/>
  <rowBreaks count="2" manualBreakCount="2">
    <brk id="42" max="9" man="1"/>
    <brk id="66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54"/>
  <sheetViews>
    <sheetView view="pageBreakPreview" topLeftCell="A13" zoomScale="85" zoomScaleNormal="100" zoomScaleSheetLayoutView="85" workbookViewId="0">
      <selection activeCell="C33" sqref="C33"/>
    </sheetView>
  </sheetViews>
  <sheetFormatPr defaultRowHeight="15" x14ac:dyDescent="0.25"/>
  <cols>
    <col min="1" max="1" width="10.28515625" style="36" bestFit="1" customWidth="1"/>
    <col min="2" max="2" width="31.28515625" style="63" bestFit="1" customWidth="1"/>
    <col min="3" max="3" width="19.28515625" style="36" bestFit="1" customWidth="1"/>
    <col min="4" max="4" width="22.85546875" style="36" bestFit="1" customWidth="1"/>
    <col min="5" max="5" width="15.28515625" style="36" bestFit="1" customWidth="1"/>
    <col min="6" max="6" width="15" style="36" bestFit="1" customWidth="1"/>
    <col min="7" max="7" width="20" style="36" bestFit="1" customWidth="1"/>
    <col min="8" max="8" width="29.28515625" style="36" customWidth="1"/>
    <col min="9" max="9" width="19.5703125" style="36" bestFit="1" customWidth="1"/>
    <col min="10" max="10" width="18" style="36" bestFit="1" customWidth="1"/>
    <col min="11" max="12" width="9.140625" style="36"/>
    <col min="13" max="13" width="19.28515625" style="36" bestFit="1" customWidth="1"/>
    <col min="14" max="16384" width="9.140625" style="36"/>
  </cols>
  <sheetData>
    <row r="1" spans="1:17" ht="15.75" x14ac:dyDescent="0.25">
      <c r="A1" s="45" t="s">
        <v>8</v>
      </c>
      <c r="B1" s="56"/>
      <c r="C1" s="45"/>
      <c r="D1" s="45"/>
      <c r="E1" s="45"/>
      <c r="F1" s="45"/>
      <c r="G1" s="45"/>
    </row>
    <row r="2" spans="1:17" ht="15.75" x14ac:dyDescent="0.25">
      <c r="A2" s="45" t="s">
        <v>0</v>
      </c>
      <c r="B2" s="56"/>
      <c r="C2" s="45"/>
      <c r="D2" s="45"/>
      <c r="E2" s="45"/>
      <c r="F2" s="45"/>
      <c r="G2" s="45"/>
    </row>
    <row r="3" spans="1:17" ht="15.75" x14ac:dyDescent="0.25">
      <c r="A3" s="45"/>
      <c r="B3" s="56"/>
      <c r="C3" s="45"/>
      <c r="D3" s="45"/>
      <c r="E3" s="45"/>
      <c r="F3" s="45"/>
      <c r="G3" s="45"/>
    </row>
    <row r="4" spans="1:17" ht="15.75" x14ac:dyDescent="0.25">
      <c r="A4" s="112" t="s">
        <v>80</v>
      </c>
      <c r="B4" s="112"/>
      <c r="C4" s="112"/>
      <c r="D4" s="45"/>
      <c r="E4" s="45"/>
      <c r="F4" s="45"/>
      <c r="G4" s="45"/>
    </row>
    <row r="5" spans="1:17" ht="15.75" x14ac:dyDescent="0.25">
      <c r="A5" s="45" t="s">
        <v>1</v>
      </c>
      <c r="B5" s="56"/>
      <c r="C5" s="45"/>
      <c r="D5" s="45"/>
      <c r="E5" s="45"/>
      <c r="F5" s="45"/>
      <c r="G5" s="45"/>
    </row>
    <row r="6" spans="1:17" ht="15.75" x14ac:dyDescent="0.25">
      <c r="A6" s="45"/>
      <c r="B6" s="56"/>
      <c r="C6" s="45"/>
      <c r="D6" s="45"/>
      <c r="E6" s="45"/>
      <c r="F6" s="45"/>
      <c r="G6" s="45"/>
    </row>
    <row r="7" spans="1:17" ht="15.75" x14ac:dyDescent="0.25">
      <c r="A7" s="49"/>
      <c r="B7" s="57"/>
      <c r="C7" s="49"/>
      <c r="D7" s="49"/>
      <c r="E7" s="49"/>
      <c r="F7" s="49"/>
      <c r="G7" s="49"/>
      <c r="H7" s="49"/>
    </row>
    <row r="8" spans="1:17" s="74" customFormat="1" ht="39.950000000000003" customHeight="1" x14ac:dyDescent="0.25">
      <c r="A8" s="77"/>
      <c r="B8" s="83"/>
      <c r="C8" s="77"/>
      <c r="D8" s="77"/>
      <c r="E8" s="77"/>
      <c r="F8" s="77"/>
      <c r="G8" s="77"/>
    </row>
    <row r="9" spans="1:17" ht="15.75" customHeight="1" x14ac:dyDescent="0.25">
      <c r="A9" s="33" t="s">
        <v>3</v>
      </c>
      <c r="B9" s="58" t="s">
        <v>4</v>
      </c>
      <c r="C9" s="33" t="s">
        <v>5</v>
      </c>
      <c r="D9" s="33" t="s">
        <v>6</v>
      </c>
      <c r="E9" s="33" t="s">
        <v>84</v>
      </c>
      <c r="F9" s="35" t="s">
        <v>401</v>
      </c>
      <c r="G9" s="35" t="s">
        <v>402</v>
      </c>
      <c r="H9" s="50"/>
      <c r="I9" s="50"/>
      <c r="J9" s="41"/>
      <c r="K9" s="41"/>
      <c r="M9" s="113" t="s">
        <v>86</v>
      </c>
    </row>
    <row r="10" spans="1:17" ht="15" customHeight="1" x14ac:dyDescent="0.25">
      <c r="A10" s="26">
        <v>1</v>
      </c>
      <c r="B10" s="21" t="s">
        <v>236</v>
      </c>
      <c r="C10" s="26" t="s">
        <v>17</v>
      </c>
      <c r="D10" s="26">
        <v>2</v>
      </c>
      <c r="E10" s="37"/>
      <c r="F10" s="27">
        <v>7000</v>
      </c>
      <c r="G10" s="27">
        <f t="shared" ref="G10:G25" si="0">F10*D10</f>
        <v>14000</v>
      </c>
      <c r="H10" s="50"/>
      <c r="I10" s="50"/>
      <c r="J10" s="41"/>
      <c r="K10" s="41"/>
      <c r="M10" s="113"/>
    </row>
    <row r="11" spans="1:17" ht="15.75" x14ac:dyDescent="0.25">
      <c r="A11" s="26">
        <v>2</v>
      </c>
      <c r="B11" s="59" t="s">
        <v>234</v>
      </c>
      <c r="C11" s="26" t="s">
        <v>17</v>
      </c>
      <c r="D11" s="26">
        <v>4</v>
      </c>
      <c r="E11" s="37"/>
      <c r="F11" s="27">
        <v>3000</v>
      </c>
      <c r="G11" s="27">
        <f t="shared" si="0"/>
        <v>12000</v>
      </c>
      <c r="H11" s="50"/>
      <c r="I11" s="41"/>
      <c r="J11" s="41"/>
      <c r="K11" s="41"/>
      <c r="M11" s="36" t="s">
        <v>85</v>
      </c>
    </row>
    <row r="12" spans="1:17" ht="15.75" x14ac:dyDescent="0.25">
      <c r="A12" s="26">
        <v>3</v>
      </c>
      <c r="B12" s="59" t="s">
        <v>235</v>
      </c>
      <c r="C12" s="26" t="s">
        <v>17</v>
      </c>
      <c r="D12" s="26">
        <v>2</v>
      </c>
      <c r="E12" s="37"/>
      <c r="F12" s="27">
        <v>1300</v>
      </c>
      <c r="G12" s="27">
        <f t="shared" si="0"/>
        <v>2600</v>
      </c>
      <c r="H12" s="50"/>
      <c r="I12" s="41"/>
      <c r="J12" s="41"/>
      <c r="K12" s="41"/>
      <c r="M12" s="36" t="s">
        <v>370</v>
      </c>
    </row>
    <row r="13" spans="1:17" ht="15.75" x14ac:dyDescent="0.25">
      <c r="A13" s="26">
        <v>4</v>
      </c>
      <c r="B13" s="59" t="s">
        <v>43</v>
      </c>
      <c r="C13" s="26" t="s">
        <v>17</v>
      </c>
      <c r="D13" s="26">
        <v>2</v>
      </c>
      <c r="E13" s="37"/>
      <c r="F13" s="27">
        <v>42000</v>
      </c>
      <c r="G13" s="27">
        <f t="shared" si="0"/>
        <v>84000</v>
      </c>
      <c r="H13" s="50"/>
      <c r="I13" s="41"/>
      <c r="J13" s="41"/>
      <c r="K13" s="41"/>
    </row>
    <row r="14" spans="1:17" ht="15.75" x14ac:dyDescent="0.25">
      <c r="A14" s="26">
        <v>5</v>
      </c>
      <c r="B14" s="59" t="s">
        <v>44</v>
      </c>
      <c r="C14" s="26" t="s">
        <v>17</v>
      </c>
      <c r="D14" s="26">
        <v>10</v>
      </c>
      <c r="E14" s="37"/>
      <c r="F14" s="27">
        <v>28000</v>
      </c>
      <c r="G14" s="27">
        <f t="shared" si="0"/>
        <v>280000</v>
      </c>
      <c r="H14" s="50"/>
      <c r="I14" s="41"/>
      <c r="J14" s="41"/>
      <c r="K14" s="41"/>
    </row>
    <row r="15" spans="1:17" ht="15.75" x14ac:dyDescent="0.25">
      <c r="A15" s="26">
        <v>6</v>
      </c>
      <c r="B15" s="59" t="s">
        <v>45</v>
      </c>
      <c r="C15" s="26" t="s">
        <v>17</v>
      </c>
      <c r="D15" s="26">
        <v>2</v>
      </c>
      <c r="E15" s="37"/>
      <c r="F15" s="27">
        <v>23000</v>
      </c>
      <c r="G15" s="27">
        <f t="shared" si="0"/>
        <v>46000</v>
      </c>
      <c r="H15" s="50"/>
      <c r="I15" s="41"/>
      <c r="J15" s="41"/>
      <c r="K15" s="41"/>
      <c r="M15" s="30"/>
      <c r="N15" s="41"/>
      <c r="O15" s="41"/>
      <c r="P15" s="41"/>
      <c r="Q15" s="41"/>
    </row>
    <row r="16" spans="1:17" ht="15.75" x14ac:dyDescent="0.25">
      <c r="A16" s="26">
        <v>7</v>
      </c>
      <c r="B16" s="59" t="s">
        <v>46</v>
      </c>
      <c r="C16" s="26" t="s">
        <v>17</v>
      </c>
      <c r="D16" s="26">
        <v>1</v>
      </c>
      <c r="E16" s="37"/>
      <c r="F16" s="27">
        <v>20000</v>
      </c>
      <c r="G16" s="27">
        <f t="shared" si="0"/>
        <v>20000</v>
      </c>
      <c r="H16" s="50"/>
      <c r="I16" s="41"/>
      <c r="J16" s="41"/>
      <c r="K16" s="41"/>
      <c r="M16" s="30"/>
      <c r="N16" s="41"/>
      <c r="O16" s="41"/>
      <c r="P16" s="41"/>
      <c r="Q16" s="41"/>
    </row>
    <row r="17" spans="1:17" ht="15.75" x14ac:dyDescent="0.25">
      <c r="A17" s="26">
        <v>8</v>
      </c>
      <c r="B17" s="59" t="s">
        <v>382</v>
      </c>
      <c r="C17" s="26" t="s">
        <v>17</v>
      </c>
      <c r="D17" s="26">
        <v>1</v>
      </c>
      <c r="E17" s="37"/>
      <c r="F17" s="27">
        <v>8000</v>
      </c>
      <c r="G17" s="27">
        <f t="shared" si="0"/>
        <v>8000</v>
      </c>
      <c r="H17" s="50"/>
      <c r="I17" s="41"/>
      <c r="J17" s="41"/>
      <c r="K17" s="41"/>
      <c r="M17" s="30"/>
      <c r="N17" s="39"/>
      <c r="O17" s="30"/>
      <c r="P17" s="30"/>
      <c r="Q17" s="30"/>
    </row>
    <row r="18" spans="1:17" ht="15.75" x14ac:dyDescent="0.25">
      <c r="A18" s="26">
        <v>9</v>
      </c>
      <c r="B18" s="59" t="s">
        <v>26</v>
      </c>
      <c r="C18" s="26" t="s">
        <v>17</v>
      </c>
      <c r="D18" s="26">
        <v>1</v>
      </c>
      <c r="E18" s="37"/>
      <c r="F18" s="27">
        <v>7000</v>
      </c>
      <c r="G18" s="27">
        <f t="shared" si="0"/>
        <v>7000</v>
      </c>
      <c r="H18" s="50"/>
      <c r="I18" s="41"/>
      <c r="J18" s="41"/>
      <c r="K18" s="41"/>
      <c r="M18" s="30"/>
      <c r="N18" s="39"/>
      <c r="O18" s="30"/>
      <c r="P18" s="30"/>
      <c r="Q18" s="30"/>
    </row>
    <row r="19" spans="1:17" ht="15.75" x14ac:dyDescent="0.25">
      <c r="A19" s="26">
        <v>10</v>
      </c>
      <c r="B19" s="59" t="s">
        <v>48</v>
      </c>
      <c r="C19" s="26" t="s">
        <v>17</v>
      </c>
      <c r="D19" s="26">
        <v>1</v>
      </c>
      <c r="E19" s="37"/>
      <c r="F19" s="27">
        <v>9000</v>
      </c>
      <c r="G19" s="27">
        <f t="shared" si="0"/>
        <v>9000</v>
      </c>
      <c r="H19" s="50"/>
      <c r="I19" s="41"/>
      <c r="J19" s="41"/>
      <c r="K19" s="41"/>
      <c r="M19" s="30"/>
      <c r="N19" s="30"/>
      <c r="O19" s="30"/>
      <c r="P19" s="30"/>
      <c r="Q19" s="30"/>
    </row>
    <row r="20" spans="1:17" ht="15.75" x14ac:dyDescent="0.25">
      <c r="A20" s="26">
        <v>11</v>
      </c>
      <c r="B20" s="59" t="s">
        <v>49</v>
      </c>
      <c r="C20" s="26" t="s">
        <v>17</v>
      </c>
      <c r="D20" s="26">
        <v>1</v>
      </c>
      <c r="E20" s="37" t="s">
        <v>372</v>
      </c>
      <c r="F20" s="27">
        <v>60000</v>
      </c>
      <c r="G20" s="27">
        <f t="shared" si="0"/>
        <v>60000</v>
      </c>
      <c r="H20" s="50"/>
      <c r="I20" s="41"/>
      <c r="J20" s="41"/>
      <c r="K20" s="41"/>
    </row>
    <row r="21" spans="1:17" ht="15.75" x14ac:dyDescent="0.25">
      <c r="A21" s="26">
        <v>12</v>
      </c>
      <c r="B21" s="59" t="s">
        <v>50</v>
      </c>
      <c r="C21" s="26" t="s">
        <v>17</v>
      </c>
      <c r="D21" s="26">
        <v>1</v>
      </c>
      <c r="E21" s="37"/>
      <c r="F21" s="27">
        <v>7500</v>
      </c>
      <c r="G21" s="27">
        <f t="shared" si="0"/>
        <v>7500</v>
      </c>
      <c r="H21" s="50"/>
      <c r="I21" s="41"/>
      <c r="J21" s="41"/>
      <c r="K21" s="41"/>
    </row>
    <row r="22" spans="1:17" ht="15.75" x14ac:dyDescent="0.25">
      <c r="A22" s="26">
        <v>13</v>
      </c>
      <c r="B22" s="59" t="s">
        <v>51</v>
      </c>
      <c r="C22" s="26" t="s">
        <v>17</v>
      </c>
      <c r="D22" s="26">
        <v>1</v>
      </c>
      <c r="E22" s="37"/>
      <c r="F22" s="27">
        <v>18000</v>
      </c>
      <c r="G22" s="27">
        <f t="shared" si="0"/>
        <v>18000</v>
      </c>
      <c r="H22" s="50"/>
      <c r="I22" s="41"/>
      <c r="J22" s="41"/>
      <c r="K22" s="41"/>
    </row>
    <row r="23" spans="1:17" ht="15.75" x14ac:dyDescent="0.25">
      <c r="A23" s="26">
        <v>14</v>
      </c>
      <c r="B23" s="59" t="s">
        <v>38</v>
      </c>
      <c r="C23" s="26" t="s">
        <v>17</v>
      </c>
      <c r="D23" s="26">
        <v>1</v>
      </c>
      <c r="E23" s="37"/>
      <c r="F23" s="27">
        <v>3000</v>
      </c>
      <c r="G23" s="27">
        <f t="shared" si="0"/>
        <v>3000</v>
      </c>
      <c r="H23" s="50"/>
      <c r="I23" s="41"/>
      <c r="J23" s="41"/>
      <c r="K23" s="41"/>
    </row>
    <row r="24" spans="1:17" ht="15.75" x14ac:dyDescent="0.25">
      <c r="A24" s="26">
        <v>15</v>
      </c>
      <c r="B24" s="59" t="s">
        <v>53</v>
      </c>
      <c r="C24" s="26" t="s">
        <v>17</v>
      </c>
      <c r="D24" s="15">
        <v>1</v>
      </c>
      <c r="E24" s="37"/>
      <c r="F24" s="27">
        <v>4000</v>
      </c>
      <c r="G24" s="27">
        <f t="shared" si="0"/>
        <v>4000</v>
      </c>
      <c r="H24" s="50"/>
      <c r="I24" s="41"/>
      <c r="J24" s="41"/>
      <c r="K24" s="41"/>
    </row>
    <row r="25" spans="1:17" ht="15.75" x14ac:dyDescent="0.25">
      <c r="A25" s="26">
        <v>16</v>
      </c>
      <c r="B25" s="59" t="s">
        <v>54</v>
      </c>
      <c r="C25" s="26" t="s">
        <v>17</v>
      </c>
      <c r="D25" s="15">
        <v>1</v>
      </c>
      <c r="E25" s="37"/>
      <c r="F25" s="27">
        <v>4000</v>
      </c>
      <c r="G25" s="27">
        <f t="shared" si="0"/>
        <v>4000</v>
      </c>
      <c r="H25" s="50"/>
      <c r="I25" s="41"/>
      <c r="J25" s="41"/>
      <c r="K25" s="41"/>
    </row>
    <row r="26" spans="1:17" ht="15.75" x14ac:dyDescent="0.25">
      <c r="A26" s="26">
        <v>17</v>
      </c>
      <c r="B26" s="59" t="s">
        <v>377</v>
      </c>
      <c r="C26" s="26" t="s">
        <v>17</v>
      </c>
      <c r="D26" s="26">
        <v>1</v>
      </c>
      <c r="E26" s="37"/>
      <c r="F26" s="27">
        <v>14000</v>
      </c>
      <c r="G26" s="27">
        <f>F26*D26</f>
        <v>14000</v>
      </c>
      <c r="H26" s="50"/>
      <c r="I26" s="41"/>
      <c r="J26" s="41"/>
      <c r="K26" s="41"/>
    </row>
    <row r="27" spans="1:17" ht="15.75" x14ac:dyDescent="0.25">
      <c r="A27" s="26">
        <v>18</v>
      </c>
      <c r="B27" s="59" t="s">
        <v>58</v>
      </c>
      <c r="C27" s="26" t="s">
        <v>17</v>
      </c>
      <c r="D27" s="26">
        <v>1</v>
      </c>
      <c r="E27" s="37"/>
      <c r="F27" s="27">
        <v>3000</v>
      </c>
      <c r="G27" s="27">
        <f>F27*D27</f>
        <v>3000</v>
      </c>
      <c r="H27" s="50"/>
      <c r="I27" s="41"/>
      <c r="J27" s="41"/>
      <c r="K27" s="41"/>
    </row>
    <row r="28" spans="1:17" x14ac:dyDescent="0.25">
      <c r="A28" s="60"/>
      <c r="B28" s="61"/>
      <c r="C28" s="30"/>
      <c r="D28" s="30"/>
      <c r="E28" s="30"/>
      <c r="F28" s="27" t="s">
        <v>403</v>
      </c>
      <c r="G28" s="27">
        <f>SUM(G10:G27)</f>
        <v>596100</v>
      </c>
      <c r="H28" s="51"/>
      <c r="I28" s="41"/>
      <c r="J28" s="41"/>
      <c r="K28" s="41"/>
    </row>
    <row r="29" spans="1:17" x14ac:dyDescent="0.25">
      <c r="A29" s="41"/>
      <c r="B29" s="62"/>
      <c r="C29" s="41"/>
      <c r="D29" s="41"/>
      <c r="E29" s="41"/>
      <c r="F29" s="41"/>
      <c r="G29" s="41"/>
      <c r="H29" s="41"/>
    </row>
    <row r="30" spans="1:17" x14ac:dyDescent="0.25">
      <c r="A30" s="41"/>
      <c r="B30" s="62"/>
      <c r="C30" s="41"/>
      <c r="D30" s="41"/>
      <c r="E30" s="41"/>
      <c r="F30" s="41"/>
      <c r="G30" s="41"/>
      <c r="H30" s="41"/>
    </row>
    <row r="31" spans="1:17" x14ac:dyDescent="0.25">
      <c r="A31" s="41"/>
      <c r="B31" s="62"/>
      <c r="C31" s="41"/>
      <c r="D31" s="41"/>
      <c r="E31" s="41"/>
      <c r="F31" s="41"/>
      <c r="G31" s="41"/>
      <c r="H31" s="41"/>
    </row>
    <row r="32" spans="1:17" x14ac:dyDescent="0.25">
      <c r="A32" s="41"/>
      <c r="B32" s="62"/>
      <c r="C32" s="41"/>
      <c r="D32" s="41"/>
      <c r="E32" s="41"/>
      <c r="F32" s="41"/>
      <c r="G32" s="41"/>
      <c r="H32" s="41"/>
    </row>
    <row r="33" spans="1:8" x14ac:dyDescent="0.25">
      <c r="A33" s="41"/>
      <c r="B33" s="62"/>
      <c r="C33" s="41"/>
      <c r="D33" s="41"/>
      <c r="E33" s="41"/>
      <c r="F33" s="41"/>
      <c r="G33" s="41"/>
      <c r="H33" s="41"/>
    </row>
    <row r="34" spans="1:8" x14ac:dyDescent="0.25">
      <c r="A34" s="41"/>
      <c r="B34" s="62"/>
      <c r="C34" s="41"/>
      <c r="D34" s="41"/>
      <c r="E34" s="41"/>
      <c r="F34" s="41"/>
      <c r="G34" s="41"/>
      <c r="H34" s="41"/>
    </row>
    <row r="35" spans="1:8" x14ac:dyDescent="0.25">
      <c r="A35" s="41"/>
      <c r="B35" s="62"/>
      <c r="C35" s="41"/>
      <c r="D35" s="41"/>
      <c r="E35" s="41"/>
      <c r="F35" s="41"/>
      <c r="G35" s="41"/>
      <c r="H35" s="41"/>
    </row>
    <row r="36" spans="1:8" x14ac:dyDescent="0.25">
      <c r="A36" s="41"/>
      <c r="B36" s="62"/>
      <c r="C36" s="41"/>
      <c r="D36" s="41"/>
      <c r="E36" s="41"/>
      <c r="F36" s="41"/>
      <c r="G36" s="41"/>
      <c r="H36" s="41"/>
    </row>
    <row r="37" spans="1:8" x14ac:dyDescent="0.25">
      <c r="A37" s="41"/>
      <c r="B37" s="62"/>
      <c r="C37" s="41"/>
      <c r="D37" s="41"/>
      <c r="E37" s="41"/>
      <c r="F37" s="41"/>
      <c r="G37" s="41"/>
      <c r="H37" s="41"/>
    </row>
    <row r="38" spans="1:8" x14ac:dyDescent="0.25">
      <c r="A38" s="41"/>
      <c r="B38" s="62"/>
      <c r="C38" s="41"/>
      <c r="D38" s="41"/>
      <c r="E38" s="41"/>
      <c r="F38" s="41"/>
      <c r="G38" s="41"/>
      <c r="H38" s="41"/>
    </row>
    <row r="39" spans="1:8" x14ac:dyDescent="0.25">
      <c r="A39" s="41"/>
      <c r="B39" s="62"/>
      <c r="C39" s="41"/>
      <c r="D39" s="41"/>
      <c r="E39" s="41"/>
      <c r="F39" s="41"/>
      <c r="G39" s="41"/>
      <c r="H39" s="41"/>
    </row>
    <row r="40" spans="1:8" x14ac:dyDescent="0.25">
      <c r="A40" s="41"/>
      <c r="B40" s="62"/>
      <c r="C40" s="41"/>
      <c r="D40" s="41"/>
      <c r="E40" s="41"/>
      <c r="F40" s="41"/>
      <c r="G40" s="41"/>
      <c r="H40" s="41"/>
    </row>
    <row r="41" spans="1:8" x14ac:dyDescent="0.25">
      <c r="A41" s="41"/>
      <c r="B41" s="62"/>
      <c r="C41" s="41"/>
      <c r="D41" s="41"/>
      <c r="E41" s="41"/>
      <c r="F41" s="41"/>
      <c r="G41" s="41"/>
      <c r="H41" s="41"/>
    </row>
    <row r="42" spans="1:8" x14ac:dyDescent="0.25">
      <c r="A42" s="41"/>
      <c r="B42" s="62"/>
      <c r="C42" s="41"/>
      <c r="D42" s="41"/>
      <c r="E42" s="41"/>
      <c r="F42" s="41"/>
      <c r="G42" s="41"/>
      <c r="H42" s="41"/>
    </row>
    <row r="43" spans="1:8" x14ac:dyDescent="0.25">
      <c r="A43" s="41"/>
      <c r="B43" s="62"/>
      <c r="C43" s="41"/>
      <c r="D43" s="41"/>
      <c r="E43" s="41"/>
      <c r="F43" s="41"/>
      <c r="G43" s="41"/>
      <c r="H43" s="41"/>
    </row>
    <row r="44" spans="1:8" x14ac:dyDescent="0.25">
      <c r="A44" s="41"/>
      <c r="B44" s="62"/>
      <c r="C44" s="41"/>
      <c r="D44" s="41"/>
      <c r="E44" s="41"/>
      <c r="F44" s="41"/>
      <c r="G44" s="41"/>
      <c r="H44" s="41"/>
    </row>
    <row r="45" spans="1:8" x14ac:dyDescent="0.25">
      <c r="A45" s="41"/>
      <c r="B45" s="62"/>
      <c r="C45" s="41"/>
      <c r="D45" s="41"/>
      <c r="E45" s="41"/>
      <c r="F45" s="41"/>
      <c r="G45" s="41"/>
      <c r="H45" s="41"/>
    </row>
    <row r="46" spans="1:8" x14ac:dyDescent="0.25">
      <c r="A46" s="41"/>
      <c r="B46" s="62"/>
      <c r="C46" s="41"/>
      <c r="D46" s="41"/>
      <c r="E46" s="41"/>
      <c r="F46" s="41"/>
      <c r="G46" s="41"/>
      <c r="H46" s="41"/>
    </row>
    <row r="47" spans="1:8" x14ac:dyDescent="0.25">
      <c r="A47" s="41"/>
      <c r="B47" s="62"/>
      <c r="C47" s="41"/>
      <c r="D47" s="41"/>
      <c r="E47" s="41"/>
      <c r="F47" s="41"/>
      <c r="G47" s="41"/>
      <c r="H47" s="41"/>
    </row>
    <row r="48" spans="1:8" x14ac:dyDescent="0.25">
      <c r="A48" s="41"/>
      <c r="B48" s="62"/>
      <c r="C48" s="41"/>
      <c r="D48" s="41"/>
      <c r="E48" s="41"/>
      <c r="F48" s="41"/>
      <c r="G48" s="41"/>
      <c r="H48" s="41"/>
    </row>
    <row r="49" spans="1:8" x14ac:dyDescent="0.25">
      <c r="A49" s="41"/>
      <c r="B49" s="62"/>
      <c r="C49" s="41"/>
      <c r="D49" s="41"/>
      <c r="E49" s="41"/>
      <c r="F49" s="41"/>
      <c r="G49" s="41"/>
      <c r="H49" s="41"/>
    </row>
    <row r="50" spans="1:8" x14ac:dyDescent="0.25">
      <c r="A50" s="41"/>
      <c r="B50" s="62"/>
      <c r="C50" s="41"/>
      <c r="D50" s="41"/>
      <c r="E50" s="41"/>
      <c r="F50" s="41"/>
      <c r="G50" s="41"/>
      <c r="H50" s="41"/>
    </row>
    <row r="51" spans="1:8" x14ac:dyDescent="0.25">
      <c r="A51" s="41"/>
      <c r="B51" s="62"/>
      <c r="C51" s="41"/>
      <c r="D51" s="41"/>
      <c r="E51" s="41"/>
      <c r="F51" s="41"/>
      <c r="G51" s="41"/>
      <c r="H51" s="41"/>
    </row>
    <row r="52" spans="1:8" x14ac:dyDescent="0.25">
      <c r="A52" s="41"/>
      <c r="B52" s="62"/>
      <c r="C52" s="41"/>
      <c r="D52" s="41"/>
      <c r="E52" s="41"/>
      <c r="F52" s="41"/>
      <c r="G52" s="41"/>
      <c r="H52" s="41"/>
    </row>
    <row r="53" spans="1:8" x14ac:dyDescent="0.25">
      <c r="A53" s="41"/>
      <c r="B53" s="62"/>
      <c r="C53" s="41"/>
      <c r="D53" s="41"/>
      <c r="E53" s="41"/>
      <c r="F53" s="41"/>
      <c r="G53" s="41"/>
      <c r="H53" s="41"/>
    </row>
    <row r="54" spans="1:8" x14ac:dyDescent="0.25">
      <c r="A54" s="41"/>
      <c r="B54" s="62"/>
      <c r="C54" s="41"/>
      <c r="D54" s="41"/>
      <c r="E54" s="41"/>
      <c r="F54" s="41"/>
      <c r="G54" s="41"/>
      <c r="H54" s="41"/>
    </row>
  </sheetData>
  <mergeCells count="2">
    <mergeCell ref="A4:C4"/>
    <mergeCell ref="M9:M10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65" orientation="portrait" r:id="rId1"/>
  <rowBreaks count="2" manualBreakCount="2">
    <brk id="29" max="9" man="1"/>
    <brk id="54" max="9" man="1"/>
  </rowBreaks>
  <colBreaks count="1" manualBreakCount="1">
    <brk id="8" max="68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64"/>
  <sheetViews>
    <sheetView view="pageBreakPreview" topLeftCell="A5" zoomScaleNormal="100" zoomScaleSheetLayoutView="100" workbookViewId="0">
      <selection activeCell="G37" sqref="G37"/>
    </sheetView>
  </sheetViews>
  <sheetFormatPr defaultRowHeight="15" x14ac:dyDescent="0.25"/>
  <cols>
    <col min="1" max="1" width="9.140625" style="36"/>
    <col min="2" max="2" width="53.7109375" style="36" bestFit="1" customWidth="1"/>
    <col min="3" max="3" width="19.140625" style="36" bestFit="1" customWidth="1"/>
    <col min="4" max="4" width="21.85546875" style="36" bestFit="1" customWidth="1"/>
    <col min="5" max="5" width="12" style="36" bestFit="1" customWidth="1"/>
    <col min="6" max="6" width="13.140625" style="36" bestFit="1" customWidth="1"/>
    <col min="7" max="7" width="18.28515625" style="36" bestFit="1" customWidth="1"/>
    <col min="8" max="8" width="10.42578125" style="36" customWidth="1"/>
    <col min="9" max="9" width="12.140625" style="36" customWidth="1"/>
    <col min="10" max="10" width="15.28515625" style="64" customWidth="1"/>
    <col min="11" max="11" width="9.140625" style="64"/>
    <col min="12" max="12" width="9.140625" style="36"/>
    <col min="13" max="13" width="27.28515625" style="36" bestFit="1" customWidth="1"/>
    <col min="14" max="16384" width="9.140625" style="36"/>
  </cols>
  <sheetData>
    <row r="1" spans="1:13" ht="15.75" x14ac:dyDescent="0.25">
      <c r="A1" s="45" t="s">
        <v>8</v>
      </c>
      <c r="B1" s="45"/>
      <c r="C1" s="45"/>
      <c r="D1" s="45"/>
      <c r="E1" s="45"/>
      <c r="F1" s="45"/>
      <c r="G1" s="45"/>
    </row>
    <row r="2" spans="1:13" ht="15.75" x14ac:dyDescent="0.25">
      <c r="A2" s="45" t="s">
        <v>0</v>
      </c>
      <c r="B2" s="45"/>
      <c r="C2" s="45"/>
      <c r="D2" s="45"/>
      <c r="E2" s="45"/>
      <c r="F2" s="45"/>
      <c r="G2" s="45"/>
    </row>
    <row r="3" spans="1:13" ht="15.75" x14ac:dyDescent="0.25">
      <c r="A3" s="45"/>
      <c r="B3" s="45"/>
      <c r="C3" s="45"/>
      <c r="D3" s="45"/>
      <c r="E3" s="45"/>
      <c r="F3" s="45"/>
      <c r="G3" s="45"/>
    </row>
    <row r="4" spans="1:13" ht="15.75" x14ac:dyDescent="0.25">
      <c r="A4" s="46" t="s">
        <v>206</v>
      </c>
      <c r="B4" s="46"/>
      <c r="C4" s="46"/>
      <c r="D4" s="46"/>
      <c r="E4" s="45"/>
      <c r="F4" s="45"/>
      <c r="G4" s="45"/>
    </row>
    <row r="5" spans="1:13" ht="15.75" x14ac:dyDescent="0.25">
      <c r="A5" s="45" t="s">
        <v>1</v>
      </c>
      <c r="B5" s="45"/>
      <c r="C5" s="45"/>
      <c r="D5" s="45"/>
      <c r="E5" s="45"/>
      <c r="F5" s="45"/>
      <c r="G5" s="45"/>
    </row>
    <row r="6" spans="1:13" ht="15.75" x14ac:dyDescent="0.25">
      <c r="A6" s="45"/>
      <c r="B6" s="45"/>
      <c r="C6" s="45"/>
      <c r="D6" s="45"/>
      <c r="E6" s="45"/>
      <c r="F6" s="45"/>
      <c r="G6" s="45"/>
    </row>
    <row r="7" spans="1:13" ht="21" x14ac:dyDescent="0.35">
      <c r="A7" s="114" t="s">
        <v>2</v>
      </c>
      <c r="B7" s="114"/>
      <c r="C7" s="114"/>
      <c r="D7" s="114"/>
      <c r="E7" s="114"/>
      <c r="F7" s="114"/>
      <c r="G7" s="114"/>
      <c r="H7" s="114"/>
      <c r="I7" s="65"/>
    </row>
    <row r="8" spans="1:13" s="74" customFormat="1" ht="39.950000000000003" customHeight="1" x14ac:dyDescent="0.25">
      <c r="A8" s="115" t="s">
        <v>7</v>
      </c>
      <c r="B8" s="115"/>
      <c r="C8" s="115"/>
      <c r="D8" s="115"/>
      <c r="E8" s="115"/>
      <c r="F8" s="115"/>
      <c r="G8" s="115"/>
      <c r="H8" s="115"/>
      <c r="I8" s="82"/>
    </row>
    <row r="9" spans="1:13" ht="15.75" x14ac:dyDescent="0.25">
      <c r="A9" s="49"/>
      <c r="B9" s="49"/>
      <c r="C9" s="49"/>
      <c r="D9" s="49"/>
      <c r="E9" s="49"/>
      <c r="F9" s="49"/>
      <c r="G9" s="49"/>
      <c r="H9" s="49"/>
      <c r="I9" s="49"/>
    </row>
    <row r="10" spans="1:13" ht="15.75" x14ac:dyDescent="0.25">
      <c r="A10" s="33" t="s">
        <v>3</v>
      </c>
      <c r="B10" s="34" t="s">
        <v>4</v>
      </c>
      <c r="C10" s="33" t="s">
        <v>5</v>
      </c>
      <c r="D10" s="33" t="s">
        <v>6</v>
      </c>
      <c r="E10" s="33" t="s">
        <v>84</v>
      </c>
      <c r="F10" s="35" t="s">
        <v>401</v>
      </c>
      <c r="G10" s="35" t="s">
        <v>402</v>
      </c>
    </row>
    <row r="11" spans="1:13" ht="15.75" customHeight="1" x14ac:dyDescent="0.25">
      <c r="A11" s="26">
        <v>1</v>
      </c>
      <c r="B11" s="16" t="s">
        <v>236</v>
      </c>
      <c r="C11" s="26" t="s">
        <v>17</v>
      </c>
      <c r="D11" s="26">
        <v>2</v>
      </c>
      <c r="E11" s="26"/>
      <c r="F11" s="27">
        <v>7000</v>
      </c>
      <c r="G11" s="27">
        <f t="shared" ref="G11:G45" si="0">F11*D11</f>
        <v>14000</v>
      </c>
      <c r="H11" s="50"/>
      <c r="I11" s="50"/>
      <c r="J11" s="38"/>
      <c r="K11" s="38"/>
      <c r="M11" s="30"/>
    </row>
    <row r="12" spans="1:13" ht="16.5" customHeight="1" x14ac:dyDescent="0.25">
      <c r="A12" s="26">
        <v>2</v>
      </c>
      <c r="B12" s="25" t="s">
        <v>234</v>
      </c>
      <c r="C12" s="26" t="s">
        <v>17</v>
      </c>
      <c r="D12" s="26">
        <v>4</v>
      </c>
      <c r="E12" s="26"/>
      <c r="F12" s="27">
        <v>3000</v>
      </c>
      <c r="G12" s="27">
        <f t="shared" si="0"/>
        <v>12000</v>
      </c>
      <c r="H12" s="50"/>
      <c r="I12" s="50"/>
      <c r="J12" s="38"/>
      <c r="K12" s="38"/>
      <c r="M12" s="30" t="s">
        <v>368</v>
      </c>
    </row>
    <row r="13" spans="1:13" x14ac:dyDescent="0.25">
      <c r="A13" s="26">
        <v>3</v>
      </c>
      <c r="B13" s="25" t="s">
        <v>235</v>
      </c>
      <c r="C13" s="26" t="s">
        <v>17</v>
      </c>
      <c r="D13" s="26">
        <v>2</v>
      </c>
      <c r="E13" s="26"/>
      <c r="F13" s="27">
        <v>1300</v>
      </c>
      <c r="G13" s="27">
        <f t="shared" si="0"/>
        <v>2600</v>
      </c>
      <c r="H13" s="51"/>
      <c r="I13" s="51"/>
      <c r="J13" s="38"/>
      <c r="K13" s="38"/>
      <c r="M13" s="30"/>
    </row>
    <row r="14" spans="1:13" x14ac:dyDescent="0.25">
      <c r="A14" s="26">
        <v>4</v>
      </c>
      <c r="B14" s="25" t="s">
        <v>43</v>
      </c>
      <c r="C14" s="26" t="s">
        <v>17</v>
      </c>
      <c r="D14" s="26">
        <v>4</v>
      </c>
      <c r="E14" s="26"/>
      <c r="F14" s="27">
        <v>42000</v>
      </c>
      <c r="G14" s="27">
        <f t="shared" si="0"/>
        <v>168000</v>
      </c>
      <c r="H14" s="51"/>
      <c r="I14" s="51"/>
      <c r="J14" s="38"/>
      <c r="K14" s="38"/>
      <c r="M14" s="30" t="s">
        <v>371</v>
      </c>
    </row>
    <row r="15" spans="1:13" x14ac:dyDescent="0.25">
      <c r="A15" s="26">
        <v>5</v>
      </c>
      <c r="B15" s="25" t="s">
        <v>44</v>
      </c>
      <c r="C15" s="26" t="s">
        <v>17</v>
      </c>
      <c r="D15" s="26">
        <v>7</v>
      </c>
      <c r="E15" s="26"/>
      <c r="F15" s="27">
        <v>28000</v>
      </c>
      <c r="G15" s="27">
        <f t="shared" si="0"/>
        <v>196000</v>
      </c>
      <c r="H15" s="51"/>
      <c r="I15" s="51"/>
      <c r="J15" s="30"/>
      <c r="K15" s="38"/>
      <c r="L15" s="30"/>
      <c r="M15" s="30" t="s">
        <v>55</v>
      </c>
    </row>
    <row r="16" spans="1:13" x14ac:dyDescent="0.25">
      <c r="A16" s="26">
        <v>6</v>
      </c>
      <c r="B16" s="25" t="s">
        <v>237</v>
      </c>
      <c r="C16" s="26" t="s">
        <v>17</v>
      </c>
      <c r="D16" s="26">
        <v>3</v>
      </c>
      <c r="E16" s="26"/>
      <c r="F16" s="27">
        <v>25000</v>
      </c>
      <c r="G16" s="27">
        <f t="shared" si="0"/>
        <v>75000</v>
      </c>
      <c r="H16" s="51"/>
      <c r="I16" s="51"/>
      <c r="J16" s="30"/>
      <c r="K16" s="38"/>
      <c r="L16" s="30"/>
      <c r="M16" s="30"/>
    </row>
    <row r="17" spans="1:14" x14ac:dyDescent="0.25">
      <c r="A17" s="26">
        <v>7</v>
      </c>
      <c r="B17" s="25" t="s">
        <v>46</v>
      </c>
      <c r="C17" s="26" t="s">
        <v>17</v>
      </c>
      <c r="D17" s="26">
        <v>1</v>
      </c>
      <c r="E17" s="26"/>
      <c r="F17" s="27">
        <v>20000</v>
      </c>
      <c r="G17" s="27">
        <f t="shared" si="0"/>
        <v>20000</v>
      </c>
      <c r="H17" s="51"/>
      <c r="I17" s="51"/>
      <c r="J17" s="30"/>
      <c r="K17" s="38"/>
      <c r="L17" s="30"/>
      <c r="M17" s="30"/>
    </row>
    <row r="18" spans="1:14" x14ac:dyDescent="0.25">
      <c r="A18" s="26">
        <v>8</v>
      </c>
      <c r="B18" s="25" t="s">
        <v>207</v>
      </c>
      <c r="C18" s="26" t="s">
        <v>17</v>
      </c>
      <c r="D18" s="26">
        <v>2</v>
      </c>
      <c r="E18" s="26"/>
      <c r="F18" s="27">
        <v>11000</v>
      </c>
      <c r="G18" s="27">
        <f t="shared" si="0"/>
        <v>22000</v>
      </c>
      <c r="H18" s="51"/>
      <c r="I18" s="51"/>
      <c r="J18" s="30"/>
      <c r="K18" s="38"/>
      <c r="L18" s="30"/>
      <c r="M18" s="30"/>
      <c r="N18" s="39"/>
    </row>
    <row r="19" spans="1:14" x14ac:dyDescent="0.25">
      <c r="A19" s="26">
        <v>9</v>
      </c>
      <c r="B19" s="25" t="s">
        <v>47</v>
      </c>
      <c r="C19" s="26" t="s">
        <v>17</v>
      </c>
      <c r="D19" s="26">
        <v>3</v>
      </c>
      <c r="E19" s="26"/>
      <c r="F19" s="27">
        <v>18000</v>
      </c>
      <c r="G19" s="27">
        <f t="shared" si="0"/>
        <v>54000</v>
      </c>
      <c r="H19" s="51"/>
      <c r="I19" s="51"/>
      <c r="J19" s="30"/>
      <c r="K19" s="38"/>
      <c r="L19" s="30"/>
      <c r="M19" s="30"/>
      <c r="N19" s="38"/>
    </row>
    <row r="20" spans="1:14" x14ac:dyDescent="0.25">
      <c r="A20" s="26">
        <v>10</v>
      </c>
      <c r="B20" s="25" t="s">
        <v>26</v>
      </c>
      <c r="C20" s="26" t="s">
        <v>17</v>
      </c>
      <c r="D20" s="26">
        <v>3</v>
      </c>
      <c r="E20" s="26"/>
      <c r="F20" s="27">
        <v>7000</v>
      </c>
      <c r="G20" s="27">
        <f t="shared" si="0"/>
        <v>21000</v>
      </c>
      <c r="H20" s="51"/>
      <c r="I20" s="51"/>
      <c r="J20" s="30"/>
      <c r="K20" s="38"/>
      <c r="L20" s="30"/>
      <c r="M20" s="30"/>
      <c r="N20" s="38"/>
    </row>
    <row r="21" spans="1:14" x14ac:dyDescent="0.25">
      <c r="A21" s="26">
        <v>11</v>
      </c>
      <c r="B21" s="25" t="s">
        <v>48</v>
      </c>
      <c r="C21" s="26" t="s">
        <v>17</v>
      </c>
      <c r="D21" s="26">
        <v>2</v>
      </c>
      <c r="E21" s="26"/>
      <c r="F21" s="27">
        <v>9000</v>
      </c>
      <c r="G21" s="27">
        <f t="shared" si="0"/>
        <v>18000</v>
      </c>
      <c r="H21" s="51"/>
      <c r="I21" s="51"/>
      <c r="J21" s="30"/>
      <c r="K21" s="38"/>
      <c r="L21" s="30"/>
      <c r="M21" s="30"/>
      <c r="N21" s="38"/>
    </row>
    <row r="22" spans="1:14" x14ac:dyDescent="0.25">
      <c r="A22" s="26">
        <v>12</v>
      </c>
      <c r="B22" s="25" t="s">
        <v>49</v>
      </c>
      <c r="C22" s="26" t="s">
        <v>17</v>
      </c>
      <c r="D22" s="26">
        <v>1</v>
      </c>
      <c r="E22" s="26"/>
      <c r="F22" s="27">
        <v>60000</v>
      </c>
      <c r="G22" s="27">
        <f t="shared" si="0"/>
        <v>60000</v>
      </c>
      <c r="H22" s="51"/>
      <c r="I22" s="51"/>
      <c r="J22" s="30"/>
      <c r="K22" s="38"/>
      <c r="L22" s="30"/>
      <c r="M22" s="30"/>
      <c r="N22" s="38"/>
    </row>
    <row r="23" spans="1:14" x14ac:dyDescent="0.25">
      <c r="A23" s="26">
        <v>13</v>
      </c>
      <c r="B23" s="16" t="s">
        <v>63</v>
      </c>
      <c r="C23" s="26" t="s">
        <v>17</v>
      </c>
      <c r="D23" s="26">
        <v>1</v>
      </c>
      <c r="E23" s="26"/>
      <c r="F23" s="27">
        <v>7000</v>
      </c>
      <c r="G23" s="27">
        <f t="shared" si="0"/>
        <v>7000</v>
      </c>
      <c r="H23" s="51"/>
      <c r="I23" s="51"/>
      <c r="J23" s="30"/>
      <c r="K23" s="38"/>
      <c r="L23" s="30"/>
      <c r="M23" s="30"/>
    </row>
    <row r="24" spans="1:14" x14ac:dyDescent="0.25">
      <c r="A24" s="26">
        <v>14</v>
      </c>
      <c r="B24" s="25" t="s">
        <v>238</v>
      </c>
      <c r="C24" s="26" t="s">
        <v>17</v>
      </c>
      <c r="D24" s="15">
        <v>2</v>
      </c>
      <c r="E24" s="26"/>
      <c r="F24" s="27">
        <v>3500</v>
      </c>
      <c r="G24" s="27">
        <f t="shared" si="0"/>
        <v>7000</v>
      </c>
      <c r="H24" s="51"/>
      <c r="I24" s="51"/>
      <c r="J24" s="30"/>
      <c r="K24" s="38"/>
      <c r="L24" s="30"/>
      <c r="M24" s="30"/>
    </row>
    <row r="25" spans="1:14" x14ac:dyDescent="0.25">
      <c r="A25" s="26">
        <v>15</v>
      </c>
      <c r="B25" s="25" t="s">
        <v>38</v>
      </c>
      <c r="C25" s="26" t="s">
        <v>17</v>
      </c>
      <c r="D25" s="15">
        <v>1</v>
      </c>
      <c r="E25" s="26"/>
      <c r="F25" s="27">
        <v>3000</v>
      </c>
      <c r="G25" s="27">
        <f t="shared" si="0"/>
        <v>3000</v>
      </c>
      <c r="H25" s="51"/>
      <c r="I25" s="51"/>
      <c r="J25" s="30"/>
      <c r="K25" s="38"/>
      <c r="L25" s="30"/>
      <c r="M25" s="30"/>
    </row>
    <row r="26" spans="1:14" x14ac:dyDescent="0.25">
      <c r="A26" s="26">
        <v>16</v>
      </c>
      <c r="B26" s="25" t="s">
        <v>239</v>
      </c>
      <c r="C26" s="26" t="s">
        <v>17</v>
      </c>
      <c r="D26" s="26">
        <v>2</v>
      </c>
      <c r="E26" s="26"/>
      <c r="F26" s="27">
        <v>3000</v>
      </c>
      <c r="G26" s="27">
        <f t="shared" si="0"/>
        <v>6000</v>
      </c>
      <c r="H26" s="51"/>
      <c r="I26" s="51"/>
      <c r="J26" s="30"/>
      <c r="K26" s="38"/>
      <c r="L26" s="30"/>
      <c r="M26" s="30"/>
    </row>
    <row r="27" spans="1:14" x14ac:dyDescent="0.25">
      <c r="A27" s="26">
        <v>17</v>
      </c>
      <c r="B27" s="25" t="s">
        <v>240</v>
      </c>
      <c r="C27" s="26" t="s">
        <v>17</v>
      </c>
      <c r="D27" s="26">
        <v>1</v>
      </c>
      <c r="E27" s="26"/>
      <c r="F27" s="27">
        <v>9000</v>
      </c>
      <c r="G27" s="27">
        <f t="shared" si="0"/>
        <v>9000</v>
      </c>
      <c r="H27" s="51"/>
      <c r="I27" s="51"/>
      <c r="J27" s="30"/>
      <c r="K27" s="38"/>
      <c r="L27" s="30"/>
      <c r="M27" s="30"/>
    </row>
    <row r="28" spans="1:14" x14ac:dyDescent="0.25">
      <c r="A28" s="26">
        <v>18</v>
      </c>
      <c r="B28" s="25" t="s">
        <v>241</v>
      </c>
      <c r="C28" s="26" t="s">
        <v>17</v>
      </c>
      <c r="D28" s="26">
        <v>1</v>
      </c>
      <c r="E28" s="26"/>
      <c r="F28" s="27">
        <v>3500</v>
      </c>
      <c r="G28" s="27">
        <f t="shared" si="0"/>
        <v>3500</v>
      </c>
      <c r="H28" s="51"/>
      <c r="I28" s="51"/>
      <c r="J28" s="30"/>
      <c r="K28" s="38"/>
      <c r="L28" s="30"/>
      <c r="M28" s="30"/>
    </row>
    <row r="29" spans="1:14" ht="18" customHeight="1" x14ac:dyDescent="0.25">
      <c r="A29" s="26">
        <v>19</v>
      </c>
      <c r="B29" s="25" t="s">
        <v>242</v>
      </c>
      <c r="C29" s="26" t="s">
        <v>17</v>
      </c>
      <c r="D29" s="26">
        <v>1</v>
      </c>
      <c r="E29" s="26"/>
      <c r="F29" s="27">
        <v>12000</v>
      </c>
      <c r="G29" s="27">
        <f t="shared" si="0"/>
        <v>12000</v>
      </c>
      <c r="H29" s="51"/>
      <c r="I29" s="51"/>
      <c r="J29" s="30"/>
      <c r="K29" s="38"/>
      <c r="L29" s="30"/>
      <c r="M29" s="30"/>
    </row>
    <row r="30" spans="1:14" x14ac:dyDescent="0.25">
      <c r="A30" s="26">
        <v>20</v>
      </c>
      <c r="B30" s="25" t="s">
        <v>55</v>
      </c>
      <c r="C30" s="26" t="s">
        <v>17</v>
      </c>
      <c r="D30" s="26">
        <v>1</v>
      </c>
      <c r="E30" s="26"/>
      <c r="F30" s="27">
        <v>3000</v>
      </c>
      <c r="G30" s="27">
        <f t="shared" si="0"/>
        <v>3000</v>
      </c>
      <c r="H30" s="51"/>
      <c r="I30" s="51"/>
      <c r="J30" s="30"/>
      <c r="K30" s="38"/>
      <c r="L30" s="30"/>
      <c r="M30" s="30"/>
    </row>
    <row r="31" spans="1:14" x14ac:dyDescent="0.25">
      <c r="A31" s="26">
        <v>21</v>
      </c>
      <c r="B31" s="25" t="s">
        <v>60</v>
      </c>
      <c r="C31" s="26" t="s">
        <v>17</v>
      </c>
      <c r="D31" s="26">
        <v>1</v>
      </c>
      <c r="E31" s="26"/>
      <c r="F31" s="27">
        <v>3000</v>
      </c>
      <c r="G31" s="27">
        <f t="shared" si="0"/>
        <v>3000</v>
      </c>
      <c r="H31" s="51"/>
      <c r="I31" s="51"/>
      <c r="J31" s="30"/>
      <c r="K31" s="38"/>
      <c r="L31" s="30"/>
      <c r="M31" s="30"/>
    </row>
    <row r="32" spans="1:14" x14ac:dyDescent="0.25">
      <c r="A32" s="26">
        <v>22</v>
      </c>
      <c r="B32" s="25" t="s">
        <v>58</v>
      </c>
      <c r="C32" s="26" t="s">
        <v>17</v>
      </c>
      <c r="D32" s="26">
        <v>2</v>
      </c>
      <c r="E32" s="26"/>
      <c r="F32" s="27">
        <v>3000</v>
      </c>
      <c r="G32" s="27">
        <f t="shared" si="0"/>
        <v>6000</v>
      </c>
      <c r="H32" s="51"/>
      <c r="I32" s="51"/>
      <c r="J32" s="30"/>
      <c r="K32" s="38"/>
      <c r="L32" s="30"/>
      <c r="M32" s="30"/>
    </row>
    <row r="33" spans="1:13" x14ac:dyDescent="0.25">
      <c r="A33" s="26">
        <v>23</v>
      </c>
      <c r="B33" s="25" t="s">
        <v>41</v>
      </c>
      <c r="C33" s="26" t="s">
        <v>17</v>
      </c>
      <c r="D33" s="26">
        <v>1</v>
      </c>
      <c r="E33" s="26"/>
      <c r="F33" s="27">
        <v>3000</v>
      </c>
      <c r="G33" s="27">
        <f t="shared" si="0"/>
        <v>3000</v>
      </c>
      <c r="H33" s="51"/>
      <c r="I33" s="51"/>
      <c r="J33" s="30"/>
      <c r="K33" s="38"/>
      <c r="L33" s="30"/>
      <c r="M33" s="30"/>
    </row>
    <row r="34" spans="1:13" x14ac:dyDescent="0.25">
      <c r="A34" s="26">
        <v>24</v>
      </c>
      <c r="B34" s="25" t="s">
        <v>246</v>
      </c>
      <c r="C34" s="26" t="s">
        <v>17</v>
      </c>
      <c r="D34" s="26">
        <v>1</v>
      </c>
      <c r="E34" s="26"/>
      <c r="F34" s="27">
        <v>12000</v>
      </c>
      <c r="G34" s="27">
        <f t="shared" si="0"/>
        <v>12000</v>
      </c>
      <c r="H34" s="51"/>
      <c r="I34" s="51"/>
      <c r="J34" s="30"/>
      <c r="K34" s="38"/>
      <c r="L34" s="30"/>
      <c r="M34" s="30"/>
    </row>
    <row r="35" spans="1:13" x14ac:dyDescent="0.25">
      <c r="A35" s="26">
        <v>25</v>
      </c>
      <c r="B35" s="25" t="s">
        <v>76</v>
      </c>
      <c r="C35" s="26" t="s">
        <v>17</v>
      </c>
      <c r="D35" s="26">
        <v>3</v>
      </c>
      <c r="E35" s="26"/>
      <c r="F35" s="27">
        <v>40000</v>
      </c>
      <c r="G35" s="27">
        <f t="shared" si="0"/>
        <v>120000</v>
      </c>
      <c r="H35" s="51"/>
      <c r="I35" s="51"/>
      <c r="J35" s="30"/>
      <c r="K35" s="38"/>
      <c r="L35" s="30"/>
      <c r="M35" s="30"/>
    </row>
    <row r="36" spans="1:13" x14ac:dyDescent="0.25">
      <c r="A36" s="26">
        <v>26</v>
      </c>
      <c r="B36" s="25" t="s">
        <v>205</v>
      </c>
      <c r="C36" s="26" t="s">
        <v>17</v>
      </c>
      <c r="D36" s="26">
        <v>2</v>
      </c>
      <c r="E36" s="26"/>
      <c r="F36" s="27">
        <v>5000</v>
      </c>
      <c r="G36" s="27">
        <f t="shared" si="0"/>
        <v>10000</v>
      </c>
      <c r="H36" s="51"/>
      <c r="I36" s="51"/>
      <c r="J36" s="30"/>
      <c r="K36" s="38"/>
      <c r="L36" s="30"/>
      <c r="M36" s="30"/>
    </row>
    <row r="37" spans="1:13" x14ac:dyDescent="0.25">
      <c r="A37" s="26">
        <v>27</v>
      </c>
      <c r="B37" s="25" t="s">
        <v>203</v>
      </c>
      <c r="C37" s="26" t="s">
        <v>17</v>
      </c>
      <c r="D37" s="26">
        <v>1</v>
      </c>
      <c r="E37" s="26"/>
      <c r="F37" s="27">
        <v>10000</v>
      </c>
      <c r="G37" s="27">
        <f t="shared" si="0"/>
        <v>10000</v>
      </c>
      <c r="H37" s="51"/>
      <c r="I37" s="51"/>
      <c r="J37" s="30"/>
      <c r="K37" s="38"/>
      <c r="L37" s="30"/>
      <c r="M37" s="30"/>
    </row>
    <row r="38" spans="1:13" x14ac:dyDescent="0.25">
      <c r="A38" s="26">
        <v>28</v>
      </c>
      <c r="B38" s="25" t="s">
        <v>141</v>
      </c>
      <c r="C38" s="26" t="s">
        <v>17</v>
      </c>
      <c r="D38" s="26">
        <v>1</v>
      </c>
      <c r="E38" s="26"/>
      <c r="F38" s="27">
        <v>2000</v>
      </c>
      <c r="G38" s="27">
        <f t="shared" si="0"/>
        <v>2000</v>
      </c>
      <c r="H38" s="51"/>
      <c r="I38" s="51"/>
      <c r="J38" s="30"/>
      <c r="K38" s="38"/>
      <c r="L38" s="30"/>
      <c r="M38" s="30"/>
    </row>
    <row r="39" spans="1:13" x14ac:dyDescent="0.25">
      <c r="A39" s="26">
        <v>29</v>
      </c>
      <c r="B39" s="25" t="s">
        <v>204</v>
      </c>
      <c r="C39" s="26" t="s">
        <v>17</v>
      </c>
      <c r="D39" s="26">
        <v>1</v>
      </c>
      <c r="E39" s="26"/>
      <c r="F39" s="27">
        <v>6000</v>
      </c>
      <c r="G39" s="27">
        <f t="shared" si="0"/>
        <v>6000</v>
      </c>
      <c r="H39" s="51"/>
      <c r="I39" s="51"/>
      <c r="J39" s="38"/>
      <c r="K39" s="38"/>
      <c r="L39" s="41"/>
      <c r="M39" s="41"/>
    </row>
    <row r="40" spans="1:13" x14ac:dyDescent="0.25">
      <c r="A40" s="26">
        <v>30</v>
      </c>
      <c r="B40" s="25" t="s">
        <v>158</v>
      </c>
      <c r="C40" s="26" t="s">
        <v>17</v>
      </c>
      <c r="D40" s="26">
        <v>1</v>
      </c>
      <c r="E40" s="26"/>
      <c r="F40" s="27">
        <v>1500</v>
      </c>
      <c r="G40" s="27">
        <f t="shared" si="0"/>
        <v>1500</v>
      </c>
      <c r="H40" s="51"/>
      <c r="I40" s="51"/>
      <c r="J40" s="38"/>
      <c r="K40" s="38"/>
      <c r="L40" s="41"/>
      <c r="M40" s="41"/>
    </row>
    <row r="41" spans="1:13" x14ac:dyDescent="0.25">
      <c r="A41" s="26">
        <v>31</v>
      </c>
      <c r="B41" s="25" t="s">
        <v>243</v>
      </c>
      <c r="C41" s="26" t="s">
        <v>17</v>
      </c>
      <c r="D41" s="26">
        <v>1</v>
      </c>
      <c r="E41" s="26"/>
      <c r="F41" s="27">
        <v>1200</v>
      </c>
      <c r="G41" s="27">
        <f t="shared" si="0"/>
        <v>1200</v>
      </c>
      <c r="H41" s="51"/>
      <c r="I41" s="51"/>
      <c r="J41" s="38"/>
      <c r="K41" s="38"/>
    </row>
    <row r="42" spans="1:13" x14ac:dyDescent="0.25">
      <c r="A42" s="26">
        <v>32</v>
      </c>
      <c r="B42" s="25" t="s">
        <v>33</v>
      </c>
      <c r="C42" s="26" t="s">
        <v>17</v>
      </c>
      <c r="D42" s="26">
        <v>6</v>
      </c>
      <c r="E42" s="26"/>
      <c r="F42" s="27">
        <v>600</v>
      </c>
      <c r="G42" s="27">
        <f t="shared" si="0"/>
        <v>3600</v>
      </c>
      <c r="H42" s="51"/>
      <c r="I42" s="51"/>
      <c r="J42" s="38"/>
      <c r="K42" s="38"/>
    </row>
    <row r="43" spans="1:13" x14ac:dyDescent="0.25">
      <c r="A43" s="26">
        <v>33</v>
      </c>
      <c r="B43" s="25" t="s">
        <v>244</v>
      </c>
      <c r="C43" s="26" t="s">
        <v>17</v>
      </c>
      <c r="D43" s="26">
        <v>1</v>
      </c>
      <c r="E43" s="26"/>
      <c r="F43" s="27">
        <v>6000</v>
      </c>
      <c r="G43" s="27">
        <f t="shared" si="0"/>
        <v>6000</v>
      </c>
      <c r="H43" s="51"/>
      <c r="I43" s="51"/>
      <c r="J43" s="38"/>
      <c r="K43" s="38"/>
    </row>
    <row r="44" spans="1:13" x14ac:dyDescent="0.25">
      <c r="A44" s="26">
        <v>34</v>
      </c>
      <c r="B44" s="25" t="s">
        <v>245</v>
      </c>
      <c r="C44" s="26" t="s">
        <v>17</v>
      </c>
      <c r="D44" s="26">
        <v>1</v>
      </c>
      <c r="E44" s="26"/>
      <c r="F44" s="27">
        <v>6000</v>
      </c>
      <c r="G44" s="27">
        <f t="shared" si="0"/>
        <v>6000</v>
      </c>
      <c r="H44" s="51"/>
      <c r="I44" s="51"/>
      <c r="J44" s="38"/>
      <c r="K44" s="38"/>
    </row>
    <row r="45" spans="1:13" x14ac:dyDescent="0.25">
      <c r="A45" s="26">
        <v>35</v>
      </c>
      <c r="B45" s="25" t="s">
        <v>296</v>
      </c>
      <c r="C45" s="26" t="s">
        <v>17</v>
      </c>
      <c r="D45" s="26">
        <v>1</v>
      </c>
      <c r="E45" s="26"/>
      <c r="F45" s="27">
        <v>4000</v>
      </c>
      <c r="G45" s="27">
        <f t="shared" si="0"/>
        <v>4000</v>
      </c>
      <c r="H45" s="51"/>
      <c r="I45" s="51"/>
      <c r="J45" s="38"/>
      <c r="K45" s="38"/>
    </row>
    <row r="46" spans="1:13" x14ac:dyDescent="0.25">
      <c r="A46" s="51"/>
      <c r="B46" s="30"/>
      <c r="C46" s="30"/>
      <c r="D46" s="30"/>
      <c r="E46" s="30"/>
      <c r="F46" s="27" t="s">
        <v>403</v>
      </c>
      <c r="G46" s="27">
        <f>SUM(G11:G45)</f>
        <v>907400</v>
      </c>
      <c r="H46" s="51"/>
      <c r="I46" s="51"/>
      <c r="J46" s="38"/>
      <c r="K46" s="38"/>
    </row>
    <row r="47" spans="1:13" ht="27.75" customHeight="1" x14ac:dyDescent="0.25">
      <c r="A47" s="51"/>
      <c r="B47" s="30"/>
      <c r="C47" s="30"/>
      <c r="D47" s="30"/>
      <c r="E47" s="30"/>
      <c r="F47" s="30"/>
      <c r="G47" s="51"/>
      <c r="H47" s="51"/>
      <c r="I47" s="51"/>
      <c r="J47" s="38"/>
      <c r="K47" s="38"/>
    </row>
    <row r="48" spans="1:13" x14ac:dyDescent="0.25">
      <c r="A48" s="41"/>
      <c r="B48" s="41"/>
      <c r="C48" s="41"/>
      <c r="D48" s="41"/>
      <c r="E48" s="41"/>
      <c r="F48" s="41"/>
      <c r="G48" s="41"/>
      <c r="H48" s="41"/>
      <c r="I48" s="41"/>
    </row>
    <row r="49" spans="1:9" x14ac:dyDescent="0.25">
      <c r="A49" s="41"/>
      <c r="B49" s="41"/>
      <c r="C49" s="41"/>
      <c r="D49" s="41"/>
      <c r="E49" s="41"/>
      <c r="F49" s="41"/>
      <c r="G49" s="41"/>
      <c r="H49" s="41"/>
      <c r="I49" s="41"/>
    </row>
    <row r="50" spans="1:9" x14ac:dyDescent="0.25">
      <c r="A50" s="41"/>
      <c r="B50" s="41"/>
      <c r="C50" s="41"/>
      <c r="D50" s="41"/>
      <c r="E50" s="41"/>
      <c r="F50" s="41"/>
      <c r="G50" s="41"/>
      <c r="H50" s="41"/>
      <c r="I50" s="41"/>
    </row>
    <row r="51" spans="1:9" x14ac:dyDescent="0.25">
      <c r="A51" s="41"/>
      <c r="B51" s="41"/>
      <c r="C51" s="41"/>
      <c r="D51" s="41"/>
      <c r="E51" s="41"/>
      <c r="F51" s="41"/>
      <c r="G51" s="41"/>
      <c r="H51" s="41"/>
      <c r="I51" s="41"/>
    </row>
    <row r="52" spans="1:9" x14ac:dyDescent="0.25">
      <c r="A52" s="41"/>
      <c r="B52" s="41"/>
      <c r="C52" s="41"/>
      <c r="D52" s="41"/>
      <c r="E52" s="41"/>
      <c r="F52" s="41"/>
      <c r="G52" s="41"/>
      <c r="H52" s="41"/>
      <c r="I52" s="41"/>
    </row>
    <row r="53" spans="1:9" x14ac:dyDescent="0.25">
      <c r="A53" s="41"/>
      <c r="B53" s="41"/>
      <c r="C53" s="41"/>
      <c r="D53" s="41"/>
      <c r="E53" s="41"/>
      <c r="F53" s="41"/>
      <c r="G53" s="41"/>
      <c r="H53" s="41"/>
      <c r="I53" s="41"/>
    </row>
    <row r="54" spans="1:9" x14ac:dyDescent="0.25">
      <c r="A54" s="41"/>
      <c r="B54" s="41"/>
      <c r="C54" s="41"/>
      <c r="D54" s="41"/>
      <c r="E54" s="41"/>
      <c r="F54" s="41"/>
      <c r="G54" s="41"/>
      <c r="H54" s="41"/>
      <c r="I54" s="41"/>
    </row>
    <row r="55" spans="1:9" x14ac:dyDescent="0.25">
      <c r="A55" s="41"/>
      <c r="B55" s="41"/>
      <c r="C55" s="41"/>
      <c r="D55" s="41"/>
      <c r="E55" s="41"/>
      <c r="F55" s="41"/>
      <c r="G55" s="41"/>
      <c r="H55" s="41"/>
      <c r="I55" s="41"/>
    </row>
    <row r="56" spans="1:9" x14ac:dyDescent="0.25">
      <c r="A56" s="41"/>
      <c r="B56" s="41"/>
      <c r="C56" s="41"/>
      <c r="D56" s="41"/>
      <c r="E56" s="41"/>
      <c r="F56" s="41"/>
      <c r="G56" s="41"/>
      <c r="H56" s="41"/>
      <c r="I56" s="41"/>
    </row>
    <row r="57" spans="1:9" x14ac:dyDescent="0.25">
      <c r="A57" s="41"/>
      <c r="B57" s="41"/>
      <c r="C57" s="41"/>
      <c r="D57" s="41"/>
      <c r="E57" s="41"/>
      <c r="F57" s="41"/>
      <c r="G57" s="41"/>
      <c r="H57" s="41"/>
      <c r="I57" s="41"/>
    </row>
    <row r="58" spans="1:9" x14ac:dyDescent="0.25">
      <c r="A58" s="41"/>
      <c r="B58" s="41"/>
      <c r="C58" s="41"/>
      <c r="D58" s="41"/>
      <c r="E58" s="41"/>
      <c r="F58" s="41"/>
      <c r="G58" s="41"/>
      <c r="H58" s="41"/>
      <c r="I58" s="41"/>
    </row>
    <row r="59" spans="1:9" x14ac:dyDescent="0.25">
      <c r="A59" s="41"/>
      <c r="B59" s="41"/>
      <c r="C59" s="41"/>
      <c r="D59" s="41"/>
      <c r="E59" s="41"/>
      <c r="F59" s="41"/>
      <c r="G59" s="41"/>
      <c r="H59" s="41"/>
      <c r="I59" s="41"/>
    </row>
    <row r="60" spans="1:9" x14ac:dyDescent="0.25">
      <c r="A60" s="41"/>
      <c r="B60" s="41"/>
      <c r="C60" s="41"/>
      <c r="D60" s="41"/>
      <c r="E60" s="41"/>
      <c r="F60" s="41"/>
      <c r="G60" s="41"/>
      <c r="H60" s="41"/>
      <c r="I60" s="41"/>
    </row>
    <row r="61" spans="1:9" x14ac:dyDescent="0.25">
      <c r="A61" s="41"/>
      <c r="B61" s="41"/>
      <c r="C61" s="41"/>
      <c r="D61" s="41"/>
      <c r="E61" s="41"/>
      <c r="F61" s="41"/>
      <c r="G61" s="41"/>
      <c r="H61" s="41"/>
      <c r="I61" s="41"/>
    </row>
    <row r="62" spans="1:9" x14ac:dyDescent="0.25">
      <c r="A62" s="41"/>
      <c r="B62" s="41"/>
      <c r="C62" s="41"/>
      <c r="D62" s="41"/>
      <c r="E62" s="41"/>
      <c r="F62" s="41"/>
      <c r="G62" s="41"/>
      <c r="H62" s="41"/>
      <c r="I62" s="41"/>
    </row>
    <row r="63" spans="1:9" x14ac:dyDescent="0.25">
      <c r="A63" s="41"/>
      <c r="B63" s="41"/>
      <c r="C63" s="41"/>
      <c r="D63" s="41"/>
      <c r="E63" s="41"/>
      <c r="F63" s="41"/>
      <c r="G63" s="41"/>
      <c r="H63" s="41"/>
      <c r="I63" s="41"/>
    </row>
    <row r="64" spans="1:9" x14ac:dyDescent="0.25">
      <c r="A64" s="41"/>
      <c r="B64" s="41"/>
      <c r="C64" s="41"/>
      <c r="D64" s="41"/>
      <c r="E64" s="41"/>
      <c r="F64" s="41"/>
      <c r="G64" s="41"/>
      <c r="H64" s="41"/>
      <c r="I64" s="41"/>
    </row>
  </sheetData>
  <mergeCells count="2">
    <mergeCell ref="A7:H7"/>
    <mergeCell ref="A8:H8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55" orientation="portrait" r:id="rId1"/>
  <rowBreaks count="1" manualBreakCount="1">
    <brk id="64" max="9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118"/>
  <sheetViews>
    <sheetView view="pageBreakPreview" topLeftCell="B85" zoomScaleNormal="100" zoomScaleSheetLayoutView="100" workbookViewId="0">
      <selection activeCell="G93" sqref="G93"/>
    </sheetView>
  </sheetViews>
  <sheetFormatPr defaultRowHeight="15" x14ac:dyDescent="0.25"/>
  <cols>
    <col min="2" max="2" width="53.7109375" bestFit="1" customWidth="1"/>
    <col min="3" max="3" width="17.42578125" bestFit="1" customWidth="1"/>
    <col min="4" max="4" width="21.140625" bestFit="1" customWidth="1"/>
    <col min="5" max="5" width="11.7109375" bestFit="1" customWidth="1"/>
    <col min="6" max="6" width="13.140625" bestFit="1" customWidth="1"/>
    <col min="7" max="7" width="18.28515625" bestFit="1" customWidth="1"/>
    <col min="8" max="8" width="11.140625" customWidth="1"/>
  </cols>
  <sheetData>
    <row r="1" spans="1:10" ht="15.75" x14ac:dyDescent="0.25">
      <c r="A1" s="1" t="s">
        <v>8</v>
      </c>
      <c r="B1" s="1"/>
      <c r="C1" s="1"/>
      <c r="D1" s="1"/>
      <c r="E1" s="1"/>
      <c r="F1" s="1"/>
      <c r="G1" s="1"/>
    </row>
    <row r="2" spans="1:10" ht="15.75" x14ac:dyDescent="0.25">
      <c r="A2" s="1" t="s">
        <v>0</v>
      </c>
      <c r="B2" s="1"/>
      <c r="C2" s="1"/>
      <c r="D2" s="1"/>
      <c r="E2" s="1"/>
      <c r="F2" s="1"/>
      <c r="G2" s="1"/>
    </row>
    <row r="3" spans="1:10" ht="15.75" x14ac:dyDescent="0.25">
      <c r="A3" s="1"/>
      <c r="B3" s="1"/>
      <c r="C3" s="1"/>
      <c r="D3" s="1"/>
      <c r="E3" s="1"/>
      <c r="F3" s="1"/>
      <c r="G3" s="1"/>
    </row>
    <row r="4" spans="1:10" ht="15.75" x14ac:dyDescent="0.25">
      <c r="A4" s="3" t="s">
        <v>302</v>
      </c>
      <c r="B4" s="1"/>
      <c r="C4" s="1"/>
      <c r="D4" s="1"/>
      <c r="E4" s="1"/>
      <c r="F4" s="1"/>
      <c r="G4" s="1"/>
    </row>
    <row r="5" spans="1:10" ht="15.75" x14ac:dyDescent="0.25">
      <c r="A5" s="1" t="s">
        <v>1</v>
      </c>
      <c r="B5" s="1"/>
      <c r="C5" s="1"/>
      <c r="D5" s="1"/>
      <c r="E5" s="1"/>
      <c r="F5" s="1"/>
      <c r="G5" s="1"/>
    </row>
    <row r="6" spans="1:10" ht="15.75" x14ac:dyDescent="0.25">
      <c r="A6" s="1"/>
      <c r="B6" s="1"/>
      <c r="C6" s="1"/>
      <c r="D6" s="1"/>
      <c r="E6" s="1"/>
      <c r="F6" s="1"/>
      <c r="G6" s="1"/>
    </row>
    <row r="7" spans="1:10" ht="15.75" x14ac:dyDescent="0.25">
      <c r="A7" s="1"/>
      <c r="B7" s="1"/>
      <c r="C7" s="1"/>
      <c r="D7" s="1"/>
      <c r="E7" s="1"/>
      <c r="F7" s="1"/>
      <c r="G7" s="1"/>
    </row>
    <row r="8" spans="1:10" s="80" customFormat="1" ht="39.950000000000003" customHeight="1" x14ac:dyDescent="0.25">
      <c r="A8" s="78" t="s">
        <v>3</v>
      </c>
      <c r="B8" s="79" t="s">
        <v>4</v>
      </c>
      <c r="C8" s="78" t="s">
        <v>5</v>
      </c>
      <c r="D8" s="78" t="s">
        <v>6</v>
      </c>
      <c r="E8" s="78" t="s">
        <v>84</v>
      </c>
      <c r="F8" s="73" t="s">
        <v>401</v>
      </c>
      <c r="G8" s="73" t="s">
        <v>402</v>
      </c>
      <c r="H8" s="10"/>
      <c r="I8" s="81"/>
      <c r="J8" s="81"/>
    </row>
    <row r="9" spans="1:10" ht="15" customHeight="1" x14ac:dyDescent="0.25">
      <c r="A9" s="15">
        <v>1</v>
      </c>
      <c r="B9" s="14" t="s">
        <v>74</v>
      </c>
      <c r="C9" s="15" t="s">
        <v>17</v>
      </c>
      <c r="D9" s="13">
        <v>1</v>
      </c>
      <c r="E9" s="12"/>
      <c r="F9" s="27">
        <v>60000</v>
      </c>
      <c r="G9" s="27">
        <f t="shared" ref="G9:G40" si="0">F9*D9</f>
        <v>60000</v>
      </c>
      <c r="H9" s="10"/>
      <c r="I9" s="2"/>
      <c r="J9" s="2"/>
    </row>
    <row r="10" spans="1:10" s="5" customFormat="1" x14ac:dyDescent="0.25">
      <c r="A10" s="13">
        <v>2</v>
      </c>
      <c r="B10" s="14" t="s">
        <v>306</v>
      </c>
      <c r="C10" s="15" t="s">
        <v>17</v>
      </c>
      <c r="D10" s="13">
        <v>5</v>
      </c>
      <c r="E10" s="12"/>
      <c r="F10" s="27">
        <v>8000</v>
      </c>
      <c r="G10" s="27">
        <f t="shared" si="0"/>
        <v>40000</v>
      </c>
      <c r="H10" s="9"/>
      <c r="I10" s="9"/>
      <c r="J10" s="9"/>
    </row>
    <row r="11" spans="1:10" x14ac:dyDescent="0.25">
      <c r="A11" s="15">
        <v>3</v>
      </c>
      <c r="B11" s="14" t="s">
        <v>307</v>
      </c>
      <c r="C11" s="15" t="s">
        <v>17</v>
      </c>
      <c r="D11" s="13">
        <v>6</v>
      </c>
      <c r="E11" s="12"/>
      <c r="F11" s="27">
        <v>10000</v>
      </c>
      <c r="G11" s="27">
        <f t="shared" si="0"/>
        <v>60000</v>
      </c>
      <c r="H11" s="2"/>
      <c r="I11" s="2"/>
      <c r="J11" s="2"/>
    </row>
    <row r="12" spans="1:10" x14ac:dyDescent="0.25">
      <c r="A12" s="13">
        <v>4</v>
      </c>
      <c r="B12" s="14" t="s">
        <v>303</v>
      </c>
      <c r="C12" s="15" t="s">
        <v>17</v>
      </c>
      <c r="D12" s="13">
        <v>2</v>
      </c>
      <c r="E12" s="12"/>
      <c r="F12" s="27">
        <v>16000</v>
      </c>
      <c r="G12" s="27">
        <f t="shared" si="0"/>
        <v>32000</v>
      </c>
      <c r="H12" s="2"/>
      <c r="I12" s="2"/>
      <c r="J12" s="2"/>
    </row>
    <row r="13" spans="1:10" x14ac:dyDescent="0.25">
      <c r="A13" s="15">
        <v>5</v>
      </c>
      <c r="B13" s="14" t="s">
        <v>304</v>
      </c>
      <c r="C13" s="15" t="s">
        <v>17</v>
      </c>
      <c r="D13" s="13">
        <v>1</v>
      </c>
      <c r="E13" s="12"/>
      <c r="F13" s="27">
        <v>4000</v>
      </c>
      <c r="G13" s="27">
        <f t="shared" si="0"/>
        <v>4000</v>
      </c>
      <c r="H13" s="2"/>
      <c r="I13" s="2"/>
      <c r="J13" s="2"/>
    </row>
    <row r="14" spans="1:10" x14ac:dyDescent="0.25">
      <c r="A14" s="13">
        <v>6</v>
      </c>
      <c r="B14" s="14" t="s">
        <v>305</v>
      </c>
      <c r="C14" s="15" t="s">
        <v>17</v>
      </c>
      <c r="D14" s="13">
        <v>1</v>
      </c>
      <c r="E14" s="12"/>
      <c r="F14" s="27">
        <v>26000</v>
      </c>
      <c r="G14" s="27">
        <f t="shared" si="0"/>
        <v>26000</v>
      </c>
      <c r="H14" s="2"/>
      <c r="I14" s="2"/>
      <c r="J14" s="2"/>
    </row>
    <row r="15" spans="1:10" x14ac:dyDescent="0.25">
      <c r="A15" s="15">
        <v>7</v>
      </c>
      <c r="B15" s="14" t="s">
        <v>335</v>
      </c>
      <c r="C15" s="15" t="s">
        <v>17</v>
      </c>
      <c r="D15" s="13">
        <v>1</v>
      </c>
      <c r="E15" s="12"/>
      <c r="F15" s="27">
        <v>2500</v>
      </c>
      <c r="G15" s="27">
        <f t="shared" si="0"/>
        <v>2500</v>
      </c>
      <c r="H15" s="2"/>
      <c r="I15" s="2"/>
      <c r="J15" s="2"/>
    </row>
    <row r="16" spans="1:10" x14ac:dyDescent="0.25">
      <c r="A16" s="13">
        <v>8</v>
      </c>
      <c r="B16" s="14" t="s">
        <v>339</v>
      </c>
      <c r="C16" s="15" t="s">
        <v>17</v>
      </c>
      <c r="D16" s="13">
        <v>1</v>
      </c>
      <c r="E16" s="12"/>
      <c r="F16" s="27">
        <v>3000</v>
      </c>
      <c r="G16" s="27">
        <f t="shared" si="0"/>
        <v>3000</v>
      </c>
      <c r="H16" s="2"/>
      <c r="I16" s="2"/>
      <c r="J16" s="2"/>
    </row>
    <row r="17" spans="1:10" x14ac:dyDescent="0.25">
      <c r="A17" s="15">
        <v>9</v>
      </c>
      <c r="B17" s="14" t="s">
        <v>336</v>
      </c>
      <c r="C17" s="15" t="s">
        <v>17</v>
      </c>
      <c r="D17" s="13">
        <v>1</v>
      </c>
      <c r="E17" s="12"/>
      <c r="F17" s="27">
        <v>14000</v>
      </c>
      <c r="G17" s="27">
        <f t="shared" si="0"/>
        <v>14000</v>
      </c>
      <c r="H17" s="2"/>
      <c r="I17" s="2"/>
      <c r="J17" s="2"/>
    </row>
    <row r="18" spans="1:10" x14ac:dyDescent="0.25">
      <c r="A18" s="13">
        <v>10</v>
      </c>
      <c r="B18" s="14" t="s">
        <v>338</v>
      </c>
      <c r="C18" s="15" t="s">
        <v>17</v>
      </c>
      <c r="D18" s="13">
        <v>1</v>
      </c>
      <c r="E18" s="12"/>
      <c r="F18" s="27">
        <v>5000</v>
      </c>
      <c r="G18" s="27">
        <f t="shared" si="0"/>
        <v>5000</v>
      </c>
      <c r="H18" s="2"/>
      <c r="I18" s="2"/>
      <c r="J18" s="2"/>
    </row>
    <row r="19" spans="1:10" x14ac:dyDescent="0.25">
      <c r="A19" s="15">
        <v>11</v>
      </c>
      <c r="B19" s="14" t="s">
        <v>337</v>
      </c>
      <c r="C19" s="15" t="s">
        <v>17</v>
      </c>
      <c r="D19" s="13">
        <v>1</v>
      </c>
      <c r="E19" s="12"/>
      <c r="F19" s="27">
        <v>5000</v>
      </c>
      <c r="G19" s="27">
        <f t="shared" si="0"/>
        <v>5000</v>
      </c>
      <c r="H19" s="2"/>
      <c r="I19" s="2"/>
      <c r="J19" s="2"/>
    </row>
    <row r="20" spans="1:10" x14ac:dyDescent="0.25">
      <c r="A20" s="13">
        <v>12</v>
      </c>
      <c r="B20" s="14" t="s">
        <v>340</v>
      </c>
      <c r="C20" s="15" t="s">
        <v>17</v>
      </c>
      <c r="D20" s="13">
        <v>1</v>
      </c>
      <c r="E20" s="12"/>
      <c r="F20" s="27">
        <v>3000</v>
      </c>
      <c r="G20" s="27">
        <f t="shared" si="0"/>
        <v>3000</v>
      </c>
      <c r="H20" s="2"/>
      <c r="I20" s="2"/>
      <c r="J20" s="2"/>
    </row>
    <row r="21" spans="1:10" x14ac:dyDescent="0.25">
      <c r="A21" s="15">
        <v>13</v>
      </c>
      <c r="B21" s="14" t="s">
        <v>341</v>
      </c>
      <c r="C21" s="15" t="s">
        <v>17</v>
      </c>
      <c r="D21" s="13">
        <v>1</v>
      </c>
      <c r="E21" s="12"/>
      <c r="F21" s="27">
        <v>5000</v>
      </c>
      <c r="G21" s="27">
        <f t="shared" si="0"/>
        <v>5000</v>
      </c>
      <c r="H21" s="2"/>
      <c r="I21" s="2"/>
      <c r="J21" s="2"/>
    </row>
    <row r="22" spans="1:10" x14ac:dyDescent="0.25">
      <c r="A22" s="13">
        <v>14</v>
      </c>
      <c r="B22" s="14" t="s">
        <v>342</v>
      </c>
      <c r="C22" s="15" t="s">
        <v>17</v>
      </c>
      <c r="D22" s="13">
        <v>1</v>
      </c>
      <c r="E22" s="12"/>
      <c r="F22" s="27">
        <v>8000</v>
      </c>
      <c r="G22" s="27">
        <f t="shared" si="0"/>
        <v>8000</v>
      </c>
      <c r="H22" s="2"/>
      <c r="I22" s="2"/>
      <c r="J22" s="2"/>
    </row>
    <row r="23" spans="1:10" x14ac:dyDescent="0.25">
      <c r="A23" s="15">
        <v>15</v>
      </c>
      <c r="B23" s="14" t="s">
        <v>343</v>
      </c>
      <c r="C23" s="15" t="s">
        <v>17</v>
      </c>
      <c r="D23" s="13">
        <v>1</v>
      </c>
      <c r="E23" s="12" t="s">
        <v>314</v>
      </c>
      <c r="F23" s="27">
        <v>1000</v>
      </c>
      <c r="G23" s="27">
        <f t="shared" si="0"/>
        <v>1000</v>
      </c>
      <c r="H23" s="2"/>
      <c r="I23" s="2"/>
      <c r="J23" s="2"/>
    </row>
    <row r="24" spans="1:10" x14ac:dyDescent="0.25">
      <c r="A24" s="13">
        <v>16</v>
      </c>
      <c r="B24" s="14" t="s">
        <v>33</v>
      </c>
      <c r="C24" s="15" t="s">
        <v>17</v>
      </c>
      <c r="D24" s="15">
        <f>5+1</f>
        <v>6</v>
      </c>
      <c r="E24" s="12"/>
      <c r="F24" s="27">
        <v>600</v>
      </c>
      <c r="G24" s="27">
        <f t="shared" si="0"/>
        <v>3600</v>
      </c>
      <c r="H24" s="2"/>
      <c r="I24" s="2"/>
      <c r="J24" s="2"/>
    </row>
    <row r="25" spans="1:10" x14ac:dyDescent="0.25">
      <c r="A25" s="15">
        <v>17</v>
      </c>
      <c r="B25" s="14" t="s">
        <v>310</v>
      </c>
      <c r="C25" s="15" t="s">
        <v>17</v>
      </c>
      <c r="D25" s="15">
        <f>4+1</f>
        <v>5</v>
      </c>
      <c r="E25" s="12"/>
      <c r="F25" s="27">
        <v>1500</v>
      </c>
      <c r="G25" s="27">
        <f t="shared" si="0"/>
        <v>7500</v>
      </c>
      <c r="H25" s="2"/>
      <c r="I25" s="2"/>
      <c r="J25" s="2"/>
    </row>
    <row r="26" spans="1:10" x14ac:dyDescent="0.25">
      <c r="A26" s="13">
        <v>18</v>
      </c>
      <c r="B26" s="14" t="s">
        <v>60</v>
      </c>
      <c r="C26" s="15" t="s">
        <v>17</v>
      </c>
      <c r="D26" s="13">
        <v>3</v>
      </c>
      <c r="E26" s="12"/>
      <c r="F26" s="27">
        <v>3000</v>
      </c>
      <c r="G26" s="27">
        <f t="shared" si="0"/>
        <v>9000</v>
      </c>
      <c r="H26" s="2"/>
      <c r="I26" s="2"/>
      <c r="J26" s="2"/>
    </row>
    <row r="27" spans="1:10" x14ac:dyDescent="0.25">
      <c r="A27" s="15">
        <v>19</v>
      </c>
      <c r="B27" s="14" t="s">
        <v>311</v>
      </c>
      <c r="C27" s="15" t="s">
        <v>17</v>
      </c>
      <c r="D27" s="13">
        <v>1</v>
      </c>
      <c r="E27" s="12"/>
      <c r="F27" s="27">
        <v>1000</v>
      </c>
      <c r="G27" s="27">
        <f t="shared" si="0"/>
        <v>1000</v>
      </c>
      <c r="H27" s="2"/>
      <c r="I27" s="2"/>
      <c r="J27" s="2"/>
    </row>
    <row r="28" spans="1:10" x14ac:dyDescent="0.25">
      <c r="A28" s="13">
        <v>20</v>
      </c>
      <c r="B28" s="14" t="s">
        <v>312</v>
      </c>
      <c r="C28" s="15" t="s">
        <v>17</v>
      </c>
      <c r="D28" s="13">
        <v>3</v>
      </c>
      <c r="E28" s="12"/>
      <c r="F28" s="27">
        <v>3000</v>
      </c>
      <c r="G28" s="27">
        <f t="shared" si="0"/>
        <v>9000</v>
      </c>
      <c r="H28" s="2"/>
      <c r="I28" s="2"/>
      <c r="J28" s="2"/>
    </row>
    <row r="29" spans="1:10" ht="18.75" customHeight="1" x14ac:dyDescent="0.25">
      <c r="A29" s="15">
        <v>21</v>
      </c>
      <c r="B29" s="14" t="s">
        <v>313</v>
      </c>
      <c r="C29" s="15" t="s">
        <v>17</v>
      </c>
      <c r="D29" s="13">
        <v>1</v>
      </c>
      <c r="E29" s="12"/>
      <c r="F29" s="27">
        <v>5000</v>
      </c>
      <c r="G29" s="27">
        <f t="shared" si="0"/>
        <v>5000</v>
      </c>
      <c r="H29" s="2"/>
      <c r="I29" s="2"/>
      <c r="J29" s="2"/>
    </row>
    <row r="30" spans="1:10" x14ac:dyDescent="0.25">
      <c r="A30" s="13">
        <v>22</v>
      </c>
      <c r="B30" s="14" t="s">
        <v>348</v>
      </c>
      <c r="C30" s="15" t="s">
        <v>17</v>
      </c>
      <c r="D30" s="13">
        <v>1</v>
      </c>
      <c r="E30" s="12"/>
      <c r="F30" s="27">
        <v>4000</v>
      </c>
      <c r="G30" s="27">
        <f t="shared" si="0"/>
        <v>4000</v>
      </c>
      <c r="J30" s="2"/>
    </row>
    <row r="31" spans="1:10" x14ac:dyDescent="0.25">
      <c r="A31" s="15">
        <v>23</v>
      </c>
      <c r="B31" s="14" t="s">
        <v>320</v>
      </c>
      <c r="C31" s="15" t="s">
        <v>17</v>
      </c>
      <c r="D31" s="13">
        <v>1</v>
      </c>
      <c r="E31" s="12"/>
      <c r="F31" s="27">
        <v>4000</v>
      </c>
      <c r="G31" s="27">
        <f t="shared" si="0"/>
        <v>4000</v>
      </c>
      <c r="J31" s="2"/>
    </row>
    <row r="32" spans="1:10" x14ac:dyDescent="0.25">
      <c r="A32" s="13">
        <v>24</v>
      </c>
      <c r="B32" s="14" t="s">
        <v>309</v>
      </c>
      <c r="C32" s="15" t="s">
        <v>17</v>
      </c>
      <c r="D32" s="13">
        <v>7</v>
      </c>
      <c r="E32" s="12"/>
      <c r="F32" s="27">
        <v>2000</v>
      </c>
      <c r="G32" s="27">
        <f t="shared" si="0"/>
        <v>14000</v>
      </c>
      <c r="H32" s="2"/>
      <c r="I32" s="2"/>
      <c r="J32" s="2"/>
    </row>
    <row r="33" spans="1:10" x14ac:dyDescent="0.25">
      <c r="A33" s="15">
        <v>25</v>
      </c>
      <c r="B33" s="14" t="s">
        <v>344</v>
      </c>
      <c r="C33" s="15" t="s">
        <v>17</v>
      </c>
      <c r="D33" s="13">
        <v>1</v>
      </c>
      <c r="E33" s="12"/>
      <c r="F33" s="27">
        <v>70000</v>
      </c>
      <c r="G33" s="27">
        <f t="shared" si="0"/>
        <v>70000</v>
      </c>
      <c r="H33" s="2"/>
      <c r="I33" s="2"/>
      <c r="J33" s="2"/>
    </row>
    <row r="34" spans="1:10" x14ac:dyDescent="0.25">
      <c r="A34" s="13">
        <v>26</v>
      </c>
      <c r="B34" s="14" t="s">
        <v>345</v>
      </c>
      <c r="C34" s="15" t="s">
        <v>17</v>
      </c>
      <c r="D34" s="13">
        <v>1</v>
      </c>
      <c r="E34" s="12"/>
      <c r="F34" s="27">
        <v>2000</v>
      </c>
      <c r="G34" s="27">
        <f t="shared" si="0"/>
        <v>2000</v>
      </c>
      <c r="H34" s="2"/>
      <c r="I34" s="2"/>
      <c r="J34" s="2"/>
    </row>
    <row r="35" spans="1:10" x14ac:dyDescent="0.25">
      <c r="A35" s="15">
        <v>27</v>
      </c>
      <c r="B35" s="14" t="s">
        <v>347</v>
      </c>
      <c r="C35" s="15" t="s">
        <v>17</v>
      </c>
      <c r="D35" s="13">
        <v>1</v>
      </c>
      <c r="E35" s="12"/>
      <c r="F35" s="27">
        <v>14000</v>
      </c>
      <c r="G35" s="27">
        <f t="shared" si="0"/>
        <v>14000</v>
      </c>
      <c r="H35" s="2"/>
      <c r="I35" s="2"/>
      <c r="J35" s="2"/>
    </row>
    <row r="36" spans="1:10" x14ac:dyDescent="0.25">
      <c r="A36" s="13">
        <v>28</v>
      </c>
      <c r="B36" s="14" t="s">
        <v>346</v>
      </c>
      <c r="C36" s="15" t="s">
        <v>17</v>
      </c>
      <c r="D36" s="13">
        <v>1</v>
      </c>
      <c r="E36" s="12"/>
      <c r="F36" s="27">
        <v>40000</v>
      </c>
      <c r="G36" s="27">
        <f t="shared" si="0"/>
        <v>40000</v>
      </c>
      <c r="H36" s="2"/>
      <c r="I36" s="2"/>
      <c r="J36" s="2"/>
    </row>
    <row r="37" spans="1:10" x14ac:dyDescent="0.25">
      <c r="A37" s="15">
        <v>29</v>
      </c>
      <c r="B37" s="14" t="s">
        <v>329</v>
      </c>
      <c r="C37" s="15" t="s">
        <v>17</v>
      </c>
      <c r="D37" s="13">
        <v>7</v>
      </c>
      <c r="E37" s="13"/>
      <c r="F37" s="27">
        <v>2000</v>
      </c>
      <c r="G37" s="27">
        <f t="shared" si="0"/>
        <v>14000</v>
      </c>
      <c r="H37" s="2"/>
      <c r="I37" s="2"/>
      <c r="J37" s="2"/>
    </row>
    <row r="38" spans="1:10" s="4" customFormat="1" x14ac:dyDescent="0.25">
      <c r="A38" s="13">
        <v>30</v>
      </c>
      <c r="B38" s="14" t="s">
        <v>159</v>
      </c>
      <c r="C38" s="15" t="s">
        <v>17</v>
      </c>
      <c r="D38" s="13">
        <v>1</v>
      </c>
      <c r="E38" s="12"/>
      <c r="F38" s="27">
        <v>600</v>
      </c>
      <c r="G38" s="27">
        <f t="shared" si="0"/>
        <v>600</v>
      </c>
      <c r="J38" s="2"/>
    </row>
    <row r="39" spans="1:10" x14ac:dyDescent="0.25">
      <c r="A39" s="15">
        <v>31</v>
      </c>
      <c r="B39" s="14" t="s">
        <v>349</v>
      </c>
      <c r="C39" s="15" t="s">
        <v>17</v>
      </c>
      <c r="D39" s="13">
        <v>1</v>
      </c>
      <c r="E39" s="12"/>
      <c r="F39" s="27">
        <v>4000</v>
      </c>
      <c r="G39" s="27">
        <f t="shared" si="0"/>
        <v>4000</v>
      </c>
      <c r="H39" s="2"/>
      <c r="I39" s="2"/>
      <c r="J39" s="2"/>
    </row>
    <row r="40" spans="1:10" x14ac:dyDescent="0.25">
      <c r="A40" s="13">
        <v>32</v>
      </c>
      <c r="B40" s="14" t="s">
        <v>326</v>
      </c>
      <c r="C40" s="13" t="s">
        <v>134</v>
      </c>
      <c r="D40" s="13">
        <v>2</v>
      </c>
      <c r="E40" s="12"/>
      <c r="F40" s="27">
        <v>3000</v>
      </c>
      <c r="G40" s="27">
        <f t="shared" si="0"/>
        <v>6000</v>
      </c>
      <c r="H40" s="2"/>
      <c r="I40" s="2"/>
      <c r="J40" s="2"/>
    </row>
    <row r="41" spans="1:10" x14ac:dyDescent="0.25">
      <c r="A41" s="15">
        <v>33</v>
      </c>
      <c r="B41" s="14" t="s">
        <v>327</v>
      </c>
      <c r="C41" s="13" t="s">
        <v>134</v>
      </c>
      <c r="D41" s="13">
        <v>1</v>
      </c>
      <c r="E41" s="12"/>
      <c r="F41" s="27">
        <v>1500</v>
      </c>
      <c r="G41" s="27">
        <f t="shared" ref="G41:G72" si="1">F41*D41</f>
        <v>1500</v>
      </c>
      <c r="H41" s="2"/>
      <c r="I41" s="2"/>
      <c r="J41" s="2"/>
    </row>
    <row r="42" spans="1:10" x14ac:dyDescent="0.25">
      <c r="A42" s="13">
        <v>34</v>
      </c>
      <c r="B42" s="14" t="s">
        <v>350</v>
      </c>
      <c r="C42" s="13" t="s">
        <v>17</v>
      </c>
      <c r="D42" s="13">
        <v>1</v>
      </c>
      <c r="E42" s="12"/>
      <c r="F42" s="27">
        <v>2000</v>
      </c>
      <c r="G42" s="27">
        <f t="shared" si="1"/>
        <v>2000</v>
      </c>
      <c r="H42" s="2"/>
      <c r="I42" s="2"/>
      <c r="J42" s="2"/>
    </row>
    <row r="43" spans="1:10" x14ac:dyDescent="0.25">
      <c r="A43" s="15">
        <v>35</v>
      </c>
      <c r="B43" s="14" t="s">
        <v>271</v>
      </c>
      <c r="C43" s="13" t="s">
        <v>17</v>
      </c>
      <c r="D43" s="13">
        <v>2</v>
      </c>
      <c r="E43" s="12"/>
      <c r="F43" s="27">
        <v>12000</v>
      </c>
      <c r="G43" s="27">
        <f t="shared" si="1"/>
        <v>24000</v>
      </c>
      <c r="H43" s="2"/>
      <c r="I43" s="2"/>
      <c r="J43" s="2"/>
    </row>
    <row r="44" spans="1:10" x14ac:dyDescent="0.25">
      <c r="A44" s="13">
        <v>36</v>
      </c>
      <c r="B44" s="14" t="s">
        <v>308</v>
      </c>
      <c r="C44" s="13" t="s">
        <v>17</v>
      </c>
      <c r="D44" s="13">
        <v>1</v>
      </c>
      <c r="E44" s="12"/>
      <c r="F44" s="27">
        <v>3000</v>
      </c>
      <c r="G44" s="27">
        <f t="shared" si="1"/>
        <v>3000</v>
      </c>
      <c r="H44" s="2"/>
      <c r="I44" s="2"/>
      <c r="J44" s="2"/>
    </row>
    <row r="45" spans="1:10" x14ac:dyDescent="0.25">
      <c r="A45" s="15">
        <v>37</v>
      </c>
      <c r="B45" s="14" t="s">
        <v>319</v>
      </c>
      <c r="C45" s="13" t="s">
        <v>17</v>
      </c>
      <c r="D45" s="13">
        <v>36</v>
      </c>
      <c r="E45" s="12"/>
      <c r="F45" s="27">
        <v>800</v>
      </c>
      <c r="G45" s="27">
        <f t="shared" si="1"/>
        <v>28800</v>
      </c>
      <c r="H45" s="2"/>
      <c r="I45" s="2"/>
      <c r="J45" s="2"/>
    </row>
    <row r="46" spans="1:10" x14ac:dyDescent="0.25">
      <c r="A46" s="13">
        <v>38</v>
      </c>
      <c r="B46" s="14" t="s">
        <v>318</v>
      </c>
      <c r="C46" s="13" t="s">
        <v>17</v>
      </c>
      <c r="D46" s="13">
        <v>1</v>
      </c>
      <c r="E46" s="12"/>
      <c r="F46" s="27">
        <v>150</v>
      </c>
      <c r="G46" s="27">
        <f t="shared" si="1"/>
        <v>150</v>
      </c>
      <c r="H46" s="2"/>
      <c r="I46" s="2"/>
      <c r="J46" s="2"/>
    </row>
    <row r="47" spans="1:10" x14ac:dyDescent="0.25">
      <c r="A47" s="15">
        <v>39</v>
      </c>
      <c r="B47" s="14" t="s">
        <v>316</v>
      </c>
      <c r="C47" s="13" t="s">
        <v>17</v>
      </c>
      <c r="D47" s="13">
        <v>46</v>
      </c>
      <c r="E47" s="12"/>
      <c r="F47" s="27">
        <v>300</v>
      </c>
      <c r="G47" s="27">
        <f t="shared" si="1"/>
        <v>13800</v>
      </c>
      <c r="H47" s="2"/>
      <c r="I47" s="2"/>
      <c r="J47" s="2"/>
    </row>
    <row r="48" spans="1:10" x14ac:dyDescent="0.25">
      <c r="A48" s="13">
        <v>40</v>
      </c>
      <c r="B48" s="14" t="s">
        <v>317</v>
      </c>
      <c r="C48" s="13" t="s">
        <v>17</v>
      </c>
      <c r="D48" s="13">
        <v>17</v>
      </c>
      <c r="E48" s="12"/>
      <c r="F48" s="27">
        <v>400</v>
      </c>
      <c r="G48" s="27">
        <f t="shared" si="1"/>
        <v>6800</v>
      </c>
      <c r="H48" s="2"/>
      <c r="I48" s="2"/>
      <c r="J48" s="2"/>
    </row>
    <row r="49" spans="1:10" x14ac:dyDescent="0.25">
      <c r="A49" s="15">
        <v>41</v>
      </c>
      <c r="B49" s="14" t="s">
        <v>315</v>
      </c>
      <c r="C49" s="13" t="s">
        <v>17</v>
      </c>
      <c r="D49" s="13">
        <v>2</v>
      </c>
      <c r="E49" s="12"/>
      <c r="F49" s="27">
        <v>600</v>
      </c>
      <c r="G49" s="27">
        <f t="shared" si="1"/>
        <v>1200</v>
      </c>
      <c r="H49" s="2"/>
      <c r="I49" s="2"/>
      <c r="J49" s="2"/>
    </row>
    <row r="50" spans="1:10" x14ac:dyDescent="0.25">
      <c r="A50" s="13">
        <v>42</v>
      </c>
      <c r="B50" s="14" t="s">
        <v>330</v>
      </c>
      <c r="C50" s="13" t="s">
        <v>17</v>
      </c>
      <c r="D50" s="13">
        <v>14</v>
      </c>
      <c r="E50" s="12"/>
      <c r="F50" s="27">
        <v>300</v>
      </c>
      <c r="G50" s="27">
        <f t="shared" si="1"/>
        <v>4200</v>
      </c>
      <c r="H50" s="2"/>
      <c r="I50" s="2"/>
      <c r="J50" s="2"/>
    </row>
    <row r="51" spans="1:10" x14ac:dyDescent="0.25">
      <c r="A51" s="15">
        <v>43</v>
      </c>
      <c r="B51" s="14" t="s">
        <v>351</v>
      </c>
      <c r="C51" s="13" t="s">
        <v>17</v>
      </c>
      <c r="D51" s="13">
        <v>1</v>
      </c>
      <c r="E51" s="12"/>
      <c r="F51" s="27">
        <v>400</v>
      </c>
      <c r="G51" s="27">
        <f t="shared" si="1"/>
        <v>400</v>
      </c>
      <c r="H51" s="2"/>
      <c r="I51" s="2"/>
      <c r="J51" s="2"/>
    </row>
    <row r="52" spans="1:10" x14ac:dyDescent="0.25">
      <c r="A52" s="13">
        <v>44</v>
      </c>
      <c r="B52" s="14" t="s">
        <v>352</v>
      </c>
      <c r="C52" s="13" t="s">
        <v>17</v>
      </c>
      <c r="D52" s="13">
        <v>1</v>
      </c>
      <c r="E52" s="12"/>
      <c r="F52" s="27">
        <v>300</v>
      </c>
      <c r="G52" s="27">
        <f t="shared" si="1"/>
        <v>300</v>
      </c>
      <c r="H52" s="2"/>
      <c r="I52" s="2"/>
      <c r="J52" s="2"/>
    </row>
    <row r="53" spans="1:10" x14ac:dyDescent="0.25">
      <c r="A53" s="15">
        <v>45</v>
      </c>
      <c r="B53" s="14" t="s">
        <v>328</v>
      </c>
      <c r="C53" s="13" t="s">
        <v>17</v>
      </c>
      <c r="D53" s="13">
        <v>1</v>
      </c>
      <c r="E53" s="12"/>
      <c r="F53" s="27">
        <v>3000</v>
      </c>
      <c r="G53" s="27">
        <f t="shared" si="1"/>
        <v>3000</v>
      </c>
      <c r="H53" s="2"/>
      <c r="I53" s="2"/>
      <c r="J53" s="2"/>
    </row>
    <row r="54" spans="1:10" x14ac:dyDescent="0.25">
      <c r="A54" s="13">
        <v>46</v>
      </c>
      <c r="B54" s="14" t="s">
        <v>353</v>
      </c>
      <c r="C54" s="13" t="s">
        <v>17</v>
      </c>
      <c r="D54" s="13">
        <v>3</v>
      </c>
      <c r="E54" s="12"/>
      <c r="F54" s="27">
        <v>12000</v>
      </c>
      <c r="G54" s="27">
        <f t="shared" si="1"/>
        <v>36000</v>
      </c>
      <c r="H54" s="2"/>
      <c r="I54" s="2"/>
      <c r="J54" s="2"/>
    </row>
    <row r="55" spans="1:10" x14ac:dyDescent="0.25">
      <c r="A55" s="15">
        <v>47</v>
      </c>
      <c r="B55" s="14" t="s">
        <v>354</v>
      </c>
      <c r="C55" s="13" t="s">
        <v>17</v>
      </c>
      <c r="D55" s="13">
        <v>3</v>
      </c>
      <c r="E55" s="12"/>
      <c r="F55" s="27">
        <v>1500</v>
      </c>
      <c r="G55" s="27">
        <f t="shared" si="1"/>
        <v>4500</v>
      </c>
      <c r="H55" s="2"/>
      <c r="I55" s="2"/>
      <c r="J55" s="2"/>
    </row>
    <row r="56" spans="1:10" x14ac:dyDescent="0.25">
      <c r="A56" s="13">
        <v>48</v>
      </c>
      <c r="B56" s="14" t="s">
        <v>355</v>
      </c>
      <c r="C56" s="13" t="s">
        <v>17</v>
      </c>
      <c r="D56" s="13">
        <v>1</v>
      </c>
      <c r="E56" s="12"/>
      <c r="F56" s="27">
        <v>5500</v>
      </c>
      <c r="G56" s="27">
        <f t="shared" si="1"/>
        <v>5500</v>
      </c>
      <c r="H56" s="2"/>
      <c r="I56" s="2"/>
      <c r="J56" s="2"/>
    </row>
    <row r="57" spans="1:10" x14ac:dyDescent="0.25">
      <c r="A57" s="15">
        <v>49</v>
      </c>
      <c r="B57" s="25" t="s">
        <v>356</v>
      </c>
      <c r="C57" s="13" t="s">
        <v>17</v>
      </c>
      <c r="D57" s="13">
        <v>1</v>
      </c>
      <c r="E57" s="12"/>
      <c r="F57" s="27">
        <v>12000</v>
      </c>
      <c r="G57" s="27">
        <f t="shared" si="1"/>
        <v>12000</v>
      </c>
      <c r="H57" s="2"/>
      <c r="I57" s="2"/>
      <c r="J57" s="2"/>
    </row>
    <row r="58" spans="1:10" x14ac:dyDescent="0.25">
      <c r="A58" s="13">
        <v>50</v>
      </c>
      <c r="B58" s="14" t="s">
        <v>325</v>
      </c>
      <c r="C58" s="13" t="s">
        <v>17</v>
      </c>
      <c r="D58" s="13">
        <v>1</v>
      </c>
      <c r="E58" s="12"/>
      <c r="F58" s="27">
        <v>2500</v>
      </c>
      <c r="G58" s="27">
        <f t="shared" si="1"/>
        <v>2500</v>
      </c>
      <c r="H58" s="2"/>
      <c r="I58" s="2"/>
      <c r="J58" s="2"/>
    </row>
    <row r="59" spans="1:10" x14ac:dyDescent="0.25">
      <c r="A59" s="15">
        <v>51</v>
      </c>
      <c r="B59" s="14" t="s">
        <v>357</v>
      </c>
      <c r="C59" s="13" t="s">
        <v>17</v>
      </c>
      <c r="D59" s="13">
        <v>18</v>
      </c>
      <c r="E59" s="12"/>
      <c r="F59" s="27">
        <v>3000</v>
      </c>
      <c r="G59" s="27">
        <f t="shared" si="1"/>
        <v>54000</v>
      </c>
      <c r="H59" s="2"/>
      <c r="I59" s="2"/>
      <c r="J59" s="2"/>
    </row>
    <row r="60" spans="1:10" x14ac:dyDescent="0.25">
      <c r="A60" s="13">
        <v>52</v>
      </c>
      <c r="B60" s="14" t="s">
        <v>358</v>
      </c>
      <c r="C60" s="13" t="s">
        <v>17</v>
      </c>
      <c r="D60" s="13">
        <v>17</v>
      </c>
      <c r="E60" s="12"/>
      <c r="F60" s="27">
        <v>4000</v>
      </c>
      <c r="G60" s="27">
        <f t="shared" si="1"/>
        <v>68000</v>
      </c>
      <c r="H60" s="2"/>
      <c r="I60" s="2"/>
      <c r="J60" s="2"/>
    </row>
    <row r="61" spans="1:10" x14ac:dyDescent="0.25">
      <c r="A61" s="15">
        <v>53</v>
      </c>
      <c r="B61" s="14" t="s">
        <v>359</v>
      </c>
      <c r="C61" s="13" t="s">
        <v>17</v>
      </c>
      <c r="D61" s="13">
        <v>1</v>
      </c>
      <c r="E61" s="12"/>
      <c r="F61" s="27">
        <v>15000</v>
      </c>
      <c r="G61" s="27">
        <f t="shared" si="1"/>
        <v>15000</v>
      </c>
      <c r="H61" s="2"/>
      <c r="I61" s="2"/>
      <c r="J61" s="2"/>
    </row>
    <row r="62" spans="1:10" x14ac:dyDescent="0.25">
      <c r="A62" s="13">
        <v>54</v>
      </c>
      <c r="B62" s="14" t="s">
        <v>360</v>
      </c>
      <c r="C62" s="13" t="s">
        <v>17</v>
      </c>
      <c r="D62" s="13">
        <v>3</v>
      </c>
      <c r="E62" s="12"/>
      <c r="F62" s="27">
        <v>1200</v>
      </c>
      <c r="G62" s="27">
        <f t="shared" si="1"/>
        <v>3600</v>
      </c>
      <c r="H62" s="2"/>
      <c r="I62" s="2"/>
      <c r="J62" s="2"/>
    </row>
    <row r="63" spans="1:10" x14ac:dyDescent="0.25">
      <c r="A63" s="15">
        <v>55</v>
      </c>
      <c r="B63" s="14" t="s">
        <v>361</v>
      </c>
      <c r="C63" s="13" t="s">
        <v>17</v>
      </c>
      <c r="D63" s="13">
        <v>2</v>
      </c>
      <c r="E63" s="12"/>
      <c r="F63" s="27">
        <v>200</v>
      </c>
      <c r="G63" s="27">
        <f t="shared" si="1"/>
        <v>400</v>
      </c>
      <c r="H63" s="2"/>
      <c r="I63" s="2"/>
      <c r="J63" s="2"/>
    </row>
    <row r="64" spans="1:10" x14ac:dyDescent="0.25">
      <c r="A64" s="13">
        <v>56</v>
      </c>
      <c r="B64" s="14" t="s">
        <v>362</v>
      </c>
      <c r="C64" s="13" t="s">
        <v>17</v>
      </c>
      <c r="D64" s="13">
        <v>3</v>
      </c>
      <c r="E64" s="12"/>
      <c r="F64" s="27">
        <v>2000</v>
      </c>
      <c r="G64" s="27">
        <f t="shared" si="1"/>
        <v>6000</v>
      </c>
      <c r="H64" s="2"/>
      <c r="I64" s="2"/>
      <c r="J64" s="2"/>
    </row>
    <row r="65" spans="1:10" x14ac:dyDescent="0.25">
      <c r="A65" s="15">
        <v>57</v>
      </c>
      <c r="B65" s="14" t="s">
        <v>323</v>
      </c>
      <c r="C65" s="13" t="s">
        <v>17</v>
      </c>
      <c r="D65" s="13">
        <v>1</v>
      </c>
      <c r="E65" s="12"/>
      <c r="F65" s="27">
        <v>600</v>
      </c>
      <c r="G65" s="27">
        <f t="shared" si="1"/>
        <v>600</v>
      </c>
      <c r="H65" s="2"/>
      <c r="I65" s="2"/>
      <c r="J65" s="2"/>
    </row>
    <row r="66" spans="1:10" x14ac:dyDescent="0.25">
      <c r="A66" s="13">
        <v>58</v>
      </c>
      <c r="B66" s="14" t="s">
        <v>324</v>
      </c>
      <c r="C66" s="13" t="s">
        <v>17</v>
      </c>
      <c r="D66" s="13">
        <v>3</v>
      </c>
      <c r="E66" s="12"/>
      <c r="F66" s="27">
        <v>3000</v>
      </c>
      <c r="G66" s="27">
        <f t="shared" si="1"/>
        <v>9000</v>
      </c>
      <c r="H66" s="2"/>
      <c r="I66" s="2"/>
      <c r="J66" s="2"/>
    </row>
    <row r="67" spans="1:10" x14ac:dyDescent="0.25">
      <c r="A67" s="15">
        <v>59</v>
      </c>
      <c r="B67" s="14" t="s">
        <v>363</v>
      </c>
      <c r="C67" s="13" t="s">
        <v>17</v>
      </c>
      <c r="D67" s="13">
        <v>3</v>
      </c>
      <c r="E67" s="12"/>
      <c r="F67" s="27">
        <v>400</v>
      </c>
      <c r="G67" s="27">
        <f t="shared" si="1"/>
        <v>1200</v>
      </c>
      <c r="H67" s="2"/>
      <c r="I67" s="2"/>
      <c r="J67" s="2"/>
    </row>
    <row r="68" spans="1:10" x14ac:dyDescent="0.25">
      <c r="A68" s="13">
        <v>60</v>
      </c>
      <c r="B68" s="14" t="s">
        <v>321</v>
      </c>
      <c r="C68" s="13" t="s">
        <v>17</v>
      </c>
      <c r="D68" s="13">
        <v>7</v>
      </c>
      <c r="E68" s="12"/>
      <c r="F68" s="27">
        <v>600</v>
      </c>
      <c r="G68" s="27">
        <f t="shared" si="1"/>
        <v>4200</v>
      </c>
      <c r="H68" s="2"/>
      <c r="I68" s="2"/>
      <c r="J68" s="2"/>
    </row>
    <row r="69" spans="1:10" x14ac:dyDescent="0.25">
      <c r="A69" s="15">
        <v>61</v>
      </c>
      <c r="B69" s="14" t="s">
        <v>322</v>
      </c>
      <c r="C69" s="13" t="s">
        <v>17</v>
      </c>
      <c r="D69" s="13">
        <v>7</v>
      </c>
      <c r="E69" s="12"/>
      <c r="F69" s="27">
        <v>8000</v>
      </c>
      <c r="G69" s="27">
        <f t="shared" si="1"/>
        <v>56000</v>
      </c>
      <c r="H69" s="2"/>
      <c r="I69" s="2"/>
      <c r="J69" s="2"/>
    </row>
    <row r="70" spans="1:10" x14ac:dyDescent="0.25">
      <c r="A70" s="13">
        <v>62</v>
      </c>
      <c r="B70" s="14" t="s">
        <v>365</v>
      </c>
      <c r="C70" s="13" t="s">
        <v>17</v>
      </c>
      <c r="D70" s="13">
        <v>4</v>
      </c>
      <c r="E70" s="12"/>
      <c r="F70" s="27">
        <v>4000</v>
      </c>
      <c r="G70" s="27">
        <f t="shared" si="1"/>
        <v>16000</v>
      </c>
      <c r="H70" s="2"/>
      <c r="I70" s="2"/>
      <c r="J70" s="2"/>
    </row>
    <row r="71" spans="1:10" x14ac:dyDescent="0.25">
      <c r="A71" s="15">
        <v>63</v>
      </c>
      <c r="B71" s="14" t="s">
        <v>364</v>
      </c>
      <c r="C71" s="13" t="s">
        <v>17</v>
      </c>
      <c r="D71" s="13">
        <v>1</v>
      </c>
      <c r="E71" s="12"/>
      <c r="F71" s="27">
        <v>6000</v>
      </c>
      <c r="G71" s="27">
        <f t="shared" si="1"/>
        <v>6000</v>
      </c>
      <c r="H71" s="2"/>
      <c r="I71" s="2"/>
      <c r="J71" s="2"/>
    </row>
    <row r="72" spans="1:10" x14ac:dyDescent="0.25">
      <c r="A72" s="13">
        <v>64</v>
      </c>
      <c r="B72" s="14" t="s">
        <v>366</v>
      </c>
      <c r="C72" s="13" t="s">
        <v>17</v>
      </c>
      <c r="D72" s="13">
        <v>1</v>
      </c>
      <c r="E72" s="12"/>
      <c r="F72" s="27">
        <v>4000</v>
      </c>
      <c r="G72" s="27">
        <f t="shared" si="1"/>
        <v>4000</v>
      </c>
      <c r="H72" s="2"/>
      <c r="I72" s="2"/>
      <c r="J72" s="2"/>
    </row>
    <row r="73" spans="1:10" x14ac:dyDescent="0.25">
      <c r="A73" s="15">
        <v>65</v>
      </c>
      <c r="B73" s="14" t="s">
        <v>367</v>
      </c>
      <c r="C73" s="13" t="s">
        <v>17</v>
      </c>
      <c r="D73" s="13">
        <v>1</v>
      </c>
      <c r="E73" s="12"/>
      <c r="F73" s="27">
        <v>12000</v>
      </c>
      <c r="G73" s="27">
        <f t="shared" ref="G73:G92" si="2">F73*D73</f>
        <v>12000</v>
      </c>
      <c r="H73" s="2"/>
      <c r="I73" s="2"/>
      <c r="J73" s="2"/>
    </row>
    <row r="74" spans="1:10" x14ac:dyDescent="0.25">
      <c r="A74" s="13">
        <v>66</v>
      </c>
      <c r="B74" s="14" t="s">
        <v>58</v>
      </c>
      <c r="C74" s="13" t="s">
        <v>17</v>
      </c>
      <c r="D74" s="13">
        <v>2</v>
      </c>
      <c r="E74" s="12"/>
      <c r="F74" s="27">
        <v>3000</v>
      </c>
      <c r="G74" s="27">
        <f t="shared" si="2"/>
        <v>6000</v>
      </c>
      <c r="H74" s="2"/>
      <c r="I74" s="2"/>
      <c r="J74" s="2"/>
    </row>
    <row r="75" spans="1:10" x14ac:dyDescent="0.25">
      <c r="A75" s="15">
        <v>67</v>
      </c>
      <c r="B75" s="19" t="s">
        <v>378</v>
      </c>
      <c r="C75" s="13" t="s">
        <v>17</v>
      </c>
      <c r="D75" s="13">
        <v>1</v>
      </c>
      <c r="E75" s="19"/>
      <c r="F75" s="27">
        <v>4000</v>
      </c>
      <c r="G75" s="27">
        <f t="shared" si="2"/>
        <v>4000</v>
      </c>
      <c r="H75" s="2"/>
      <c r="I75" s="2"/>
      <c r="J75" s="2"/>
    </row>
    <row r="76" spans="1:10" x14ac:dyDescent="0.25">
      <c r="A76" s="13">
        <v>68</v>
      </c>
      <c r="B76" s="19" t="s">
        <v>379</v>
      </c>
      <c r="C76" s="13" t="s">
        <v>17</v>
      </c>
      <c r="D76" s="13">
        <v>22</v>
      </c>
      <c r="E76" s="19"/>
      <c r="F76" s="27">
        <v>1000</v>
      </c>
      <c r="G76" s="27">
        <f t="shared" si="2"/>
        <v>22000</v>
      </c>
    </row>
    <row r="77" spans="1:10" ht="15" customHeight="1" x14ac:dyDescent="0.25">
      <c r="A77" s="15">
        <v>69</v>
      </c>
      <c r="B77" s="19" t="s">
        <v>383</v>
      </c>
      <c r="C77" s="13" t="s">
        <v>17</v>
      </c>
      <c r="D77" s="13">
        <v>1</v>
      </c>
      <c r="E77" s="19"/>
      <c r="F77" s="27">
        <v>40000</v>
      </c>
      <c r="G77" s="27">
        <f t="shared" si="2"/>
        <v>40000</v>
      </c>
    </row>
    <row r="78" spans="1:10" x14ac:dyDescent="0.25">
      <c r="A78" s="13">
        <v>70</v>
      </c>
      <c r="B78" s="19" t="s">
        <v>39</v>
      </c>
      <c r="C78" s="13" t="s">
        <v>17</v>
      </c>
      <c r="D78" s="13">
        <v>1</v>
      </c>
      <c r="E78" s="19"/>
      <c r="F78" s="27">
        <v>1500</v>
      </c>
      <c r="G78" s="27">
        <f t="shared" si="2"/>
        <v>1500</v>
      </c>
    </row>
    <row r="79" spans="1:10" ht="15" customHeight="1" x14ac:dyDescent="0.25">
      <c r="A79" s="15">
        <v>71</v>
      </c>
      <c r="B79" s="19" t="s">
        <v>52</v>
      </c>
      <c r="C79" s="13" t="s">
        <v>17</v>
      </c>
      <c r="D79" s="13">
        <v>1</v>
      </c>
      <c r="E79" s="19"/>
      <c r="F79" s="27">
        <v>3500</v>
      </c>
      <c r="G79" s="27">
        <f t="shared" si="2"/>
        <v>3500</v>
      </c>
    </row>
    <row r="80" spans="1:10" x14ac:dyDescent="0.25">
      <c r="A80" s="13">
        <v>72</v>
      </c>
      <c r="B80" s="19" t="s">
        <v>384</v>
      </c>
      <c r="C80" s="13" t="s">
        <v>17</v>
      </c>
      <c r="D80" s="13">
        <v>1</v>
      </c>
      <c r="E80" s="19"/>
      <c r="F80" s="27">
        <v>9000</v>
      </c>
      <c r="G80" s="27">
        <f t="shared" si="2"/>
        <v>9000</v>
      </c>
    </row>
    <row r="81" spans="1:7" x14ac:dyDescent="0.25">
      <c r="A81" s="15">
        <v>73</v>
      </c>
      <c r="B81" s="19" t="s">
        <v>385</v>
      </c>
      <c r="C81" s="13" t="s">
        <v>17</v>
      </c>
      <c r="D81" s="13">
        <v>1</v>
      </c>
      <c r="E81" s="19"/>
      <c r="F81" s="27">
        <v>10000</v>
      </c>
      <c r="G81" s="27">
        <f t="shared" si="2"/>
        <v>10000</v>
      </c>
    </row>
    <row r="82" spans="1:7" x14ac:dyDescent="0.25">
      <c r="A82" s="13">
        <v>74</v>
      </c>
      <c r="B82" s="19" t="s">
        <v>386</v>
      </c>
      <c r="C82" s="13" t="s">
        <v>17</v>
      </c>
      <c r="D82" s="13">
        <v>1</v>
      </c>
      <c r="E82" s="19"/>
      <c r="F82" s="27">
        <v>3000</v>
      </c>
      <c r="G82" s="27">
        <f t="shared" si="2"/>
        <v>3000</v>
      </c>
    </row>
    <row r="83" spans="1:7" ht="15" customHeight="1" x14ac:dyDescent="0.25">
      <c r="A83" s="15">
        <v>75</v>
      </c>
      <c r="B83" s="19" t="s">
        <v>387</v>
      </c>
      <c r="C83" s="13" t="s">
        <v>17</v>
      </c>
      <c r="D83" s="13">
        <v>1</v>
      </c>
      <c r="E83" s="19"/>
      <c r="F83" s="27">
        <v>2000</v>
      </c>
      <c r="G83" s="27">
        <f t="shared" si="2"/>
        <v>2000</v>
      </c>
    </row>
    <row r="84" spans="1:7" x14ac:dyDescent="0.25">
      <c r="A84" s="13">
        <v>76</v>
      </c>
      <c r="B84" s="19" t="s">
        <v>56</v>
      </c>
      <c r="C84" s="13" t="s">
        <v>17</v>
      </c>
      <c r="D84" s="13">
        <v>1</v>
      </c>
      <c r="E84" s="19"/>
      <c r="F84" s="27">
        <v>2000</v>
      </c>
      <c r="G84" s="27">
        <f t="shared" si="2"/>
        <v>2000</v>
      </c>
    </row>
    <row r="85" spans="1:7" x14ac:dyDescent="0.25">
      <c r="A85" s="15">
        <v>77</v>
      </c>
      <c r="B85" s="19" t="s">
        <v>36</v>
      </c>
      <c r="C85" s="13" t="s">
        <v>17</v>
      </c>
      <c r="D85" s="13">
        <v>3</v>
      </c>
      <c r="E85" s="19"/>
      <c r="F85" s="27">
        <v>18000</v>
      </c>
      <c r="G85" s="27">
        <f t="shared" si="2"/>
        <v>54000</v>
      </c>
    </row>
    <row r="86" spans="1:7" x14ac:dyDescent="0.25">
      <c r="A86" s="13">
        <v>78</v>
      </c>
      <c r="B86" s="19" t="s">
        <v>59</v>
      </c>
      <c r="C86" s="13" t="s">
        <v>17</v>
      </c>
      <c r="D86" s="13">
        <v>1</v>
      </c>
      <c r="E86" s="19"/>
      <c r="F86" s="27">
        <v>3000</v>
      </c>
      <c r="G86" s="27">
        <f t="shared" si="2"/>
        <v>3000</v>
      </c>
    </row>
    <row r="87" spans="1:7" x14ac:dyDescent="0.25">
      <c r="A87" s="15">
        <v>79</v>
      </c>
      <c r="B87" s="19" t="s">
        <v>388</v>
      </c>
      <c r="C87" s="13" t="s">
        <v>17</v>
      </c>
      <c r="D87" s="13">
        <v>2</v>
      </c>
      <c r="E87" s="19"/>
      <c r="F87" s="27">
        <v>700</v>
      </c>
      <c r="G87" s="27">
        <f t="shared" si="2"/>
        <v>1400</v>
      </c>
    </row>
    <row r="88" spans="1:7" ht="15" customHeight="1" x14ac:dyDescent="0.25">
      <c r="A88" s="13">
        <v>80</v>
      </c>
      <c r="B88" s="19" t="s">
        <v>383</v>
      </c>
      <c r="C88" s="13" t="s">
        <v>17</v>
      </c>
      <c r="D88" s="13">
        <v>2</v>
      </c>
      <c r="E88" s="19"/>
      <c r="F88" s="27">
        <v>40000</v>
      </c>
      <c r="G88" s="27">
        <f t="shared" si="2"/>
        <v>80000</v>
      </c>
    </row>
    <row r="89" spans="1:7" x14ac:dyDescent="0.25">
      <c r="A89" s="15">
        <v>81</v>
      </c>
      <c r="B89" s="19" t="s">
        <v>389</v>
      </c>
      <c r="C89" s="13" t="s">
        <v>17</v>
      </c>
      <c r="D89" s="13">
        <v>1</v>
      </c>
      <c r="E89" s="19"/>
      <c r="F89" s="27">
        <v>3000</v>
      </c>
      <c r="G89" s="27">
        <f t="shared" si="2"/>
        <v>3000</v>
      </c>
    </row>
    <row r="90" spans="1:7" x14ac:dyDescent="0.25">
      <c r="A90" s="13">
        <v>82</v>
      </c>
      <c r="B90" s="19" t="s">
        <v>390</v>
      </c>
      <c r="C90" s="13" t="s">
        <v>17</v>
      </c>
      <c r="D90" s="13">
        <v>1</v>
      </c>
      <c r="E90" s="19"/>
      <c r="F90" s="27">
        <v>6000</v>
      </c>
      <c r="G90" s="27">
        <f t="shared" si="2"/>
        <v>6000</v>
      </c>
    </row>
    <row r="91" spans="1:7" x14ac:dyDescent="0.25">
      <c r="A91" s="15">
        <v>83</v>
      </c>
      <c r="B91" s="19" t="s">
        <v>391</v>
      </c>
      <c r="C91" s="13" t="s">
        <v>17</v>
      </c>
      <c r="D91" s="13">
        <v>1</v>
      </c>
      <c r="E91" s="19"/>
      <c r="F91" s="27">
        <v>3000</v>
      </c>
      <c r="G91" s="27">
        <f t="shared" si="2"/>
        <v>3000</v>
      </c>
    </row>
    <row r="92" spans="1:7" x14ac:dyDescent="0.25">
      <c r="A92" s="13">
        <v>84</v>
      </c>
      <c r="B92" s="19" t="s">
        <v>392</v>
      </c>
      <c r="C92" s="13" t="s">
        <v>17</v>
      </c>
      <c r="D92" s="13">
        <v>1</v>
      </c>
      <c r="E92" s="19"/>
      <c r="F92" s="27">
        <v>8000</v>
      </c>
      <c r="G92" s="27">
        <f t="shared" si="2"/>
        <v>8000</v>
      </c>
    </row>
    <row r="93" spans="1:7" x14ac:dyDescent="0.25">
      <c r="B93" s="2"/>
      <c r="C93" s="2"/>
      <c r="D93" s="2"/>
      <c r="E93" s="2"/>
      <c r="F93" s="20" t="s">
        <v>403</v>
      </c>
      <c r="G93" s="27">
        <f>SUM(G9:G92)</f>
        <v>1143250</v>
      </c>
    </row>
    <row r="94" spans="1:7" x14ac:dyDescent="0.25">
      <c r="A94" s="2"/>
      <c r="B94" s="2"/>
      <c r="C94" s="2"/>
      <c r="D94" s="2"/>
      <c r="E94" s="2"/>
      <c r="F94" s="2"/>
      <c r="G94" s="2"/>
    </row>
    <row r="95" spans="1:7" x14ac:dyDescent="0.25">
      <c r="A95" s="2"/>
      <c r="B95" s="2"/>
      <c r="C95" s="2"/>
      <c r="D95" s="2"/>
      <c r="E95" s="2"/>
      <c r="F95" s="2"/>
      <c r="G95" s="2"/>
    </row>
    <row r="96" spans="1:7" x14ac:dyDescent="0.25">
      <c r="A96" s="2"/>
      <c r="B96" s="2"/>
      <c r="C96" s="2"/>
      <c r="D96" s="2"/>
      <c r="E96" s="2"/>
      <c r="F96" s="2"/>
      <c r="G96" s="2"/>
    </row>
    <row r="97" spans="1:7" x14ac:dyDescent="0.25">
      <c r="A97" s="2"/>
      <c r="B97" s="2"/>
      <c r="C97" s="2"/>
      <c r="D97" s="2"/>
      <c r="E97" s="2"/>
      <c r="F97" s="2"/>
      <c r="G97" s="2"/>
    </row>
    <row r="98" spans="1:7" x14ac:dyDescent="0.25">
      <c r="A98" s="2"/>
      <c r="B98" s="2"/>
      <c r="C98" s="2"/>
      <c r="D98" s="2"/>
      <c r="E98" s="2"/>
      <c r="F98" s="2"/>
      <c r="G98" s="2"/>
    </row>
    <row r="99" spans="1:7" x14ac:dyDescent="0.25">
      <c r="A99" s="2"/>
      <c r="B99" s="2"/>
      <c r="C99" s="2"/>
      <c r="D99" s="2"/>
      <c r="E99" s="2"/>
      <c r="F99" s="2"/>
      <c r="G99" s="2"/>
    </row>
    <row r="100" spans="1:7" x14ac:dyDescent="0.25">
      <c r="A100" s="2"/>
      <c r="B100" s="2"/>
      <c r="C100" s="2"/>
      <c r="D100" s="2"/>
      <c r="E100" s="2"/>
      <c r="F100" s="2"/>
      <c r="G100" s="2"/>
    </row>
    <row r="101" spans="1:7" x14ac:dyDescent="0.25">
      <c r="A101" s="2"/>
      <c r="B101" s="2"/>
      <c r="C101" s="2"/>
      <c r="D101" s="2"/>
      <c r="E101" s="2"/>
      <c r="F101" s="2"/>
      <c r="G101" s="2"/>
    </row>
    <row r="102" spans="1:7" x14ac:dyDescent="0.25">
      <c r="A102" s="2"/>
      <c r="B102" s="2"/>
      <c r="C102" s="2"/>
      <c r="D102" s="2"/>
      <c r="E102" s="2"/>
      <c r="F102" s="2"/>
      <c r="G102" s="2"/>
    </row>
    <row r="103" spans="1:7" x14ac:dyDescent="0.25">
      <c r="A103" s="2"/>
      <c r="B103" s="2"/>
      <c r="C103" s="2"/>
      <c r="D103" s="2"/>
      <c r="E103" s="2"/>
      <c r="F103" s="2"/>
      <c r="G103" s="2"/>
    </row>
    <row r="104" spans="1:7" x14ac:dyDescent="0.25">
      <c r="A104" s="2"/>
      <c r="B104" s="2"/>
      <c r="C104" s="2"/>
      <c r="D104" s="2"/>
      <c r="E104" s="2"/>
      <c r="F104" s="2"/>
      <c r="G104" s="2"/>
    </row>
    <row r="105" spans="1:7" x14ac:dyDescent="0.25">
      <c r="A105" s="2"/>
      <c r="B105" s="2"/>
      <c r="C105" s="2"/>
      <c r="D105" s="2"/>
      <c r="E105" s="2"/>
      <c r="F105" s="2"/>
      <c r="G105" s="2"/>
    </row>
    <row r="106" spans="1:7" x14ac:dyDescent="0.25">
      <c r="A106" s="2"/>
      <c r="B106" s="2"/>
      <c r="C106" s="2"/>
      <c r="D106" s="2"/>
      <c r="E106" s="2"/>
      <c r="F106" s="2"/>
      <c r="G106" s="2"/>
    </row>
    <row r="107" spans="1:7" x14ac:dyDescent="0.25">
      <c r="A107" s="2"/>
      <c r="B107" s="2"/>
      <c r="C107" s="2"/>
      <c r="D107" s="2"/>
      <c r="E107" s="2"/>
      <c r="F107" s="2"/>
      <c r="G107" s="2"/>
    </row>
    <row r="108" spans="1:7" x14ac:dyDescent="0.25">
      <c r="A108" s="2"/>
      <c r="B108" s="2"/>
      <c r="C108" s="2"/>
      <c r="D108" s="2"/>
      <c r="E108" s="2"/>
      <c r="F108" s="2"/>
      <c r="G108" s="2"/>
    </row>
    <row r="109" spans="1:7" x14ac:dyDescent="0.25">
      <c r="A109" s="2"/>
      <c r="B109" s="2"/>
      <c r="C109" s="2"/>
      <c r="D109" s="2"/>
      <c r="E109" s="2"/>
      <c r="F109" s="2"/>
      <c r="G109" s="2"/>
    </row>
    <row r="110" spans="1:7" x14ac:dyDescent="0.25">
      <c r="A110" s="2"/>
      <c r="B110" s="2"/>
      <c r="C110" s="2"/>
      <c r="D110" s="2"/>
      <c r="E110" s="2"/>
      <c r="F110" s="2"/>
      <c r="G110" s="2"/>
    </row>
    <row r="111" spans="1:7" x14ac:dyDescent="0.25">
      <c r="A111" s="2"/>
      <c r="B111" s="2"/>
      <c r="C111" s="2"/>
      <c r="D111" s="2"/>
      <c r="E111" s="2"/>
      <c r="F111" s="2"/>
      <c r="G111" s="2"/>
    </row>
    <row r="112" spans="1:7" x14ac:dyDescent="0.25">
      <c r="A112" s="2"/>
      <c r="B112" s="2"/>
      <c r="C112" s="2"/>
      <c r="D112" s="2"/>
      <c r="E112" s="2"/>
      <c r="F112" s="2"/>
      <c r="G112" s="2"/>
    </row>
    <row r="113" spans="1:7" x14ac:dyDescent="0.25">
      <c r="A113" s="2"/>
      <c r="B113" s="2"/>
      <c r="C113" s="2"/>
      <c r="D113" s="2"/>
      <c r="E113" s="2"/>
      <c r="F113" s="2"/>
      <c r="G113" s="2"/>
    </row>
    <row r="114" spans="1:7" x14ac:dyDescent="0.25">
      <c r="A114" s="2"/>
      <c r="B114" s="2"/>
      <c r="C114" s="2"/>
      <c r="D114" s="2"/>
      <c r="E114" s="2"/>
      <c r="F114" s="2"/>
      <c r="G114" s="2"/>
    </row>
    <row r="115" spans="1:7" x14ac:dyDescent="0.25">
      <c r="A115" s="2"/>
      <c r="B115" s="2"/>
      <c r="C115" s="2"/>
      <c r="D115" s="2"/>
      <c r="E115" s="2"/>
      <c r="F115" s="2"/>
      <c r="G115" s="2"/>
    </row>
    <row r="116" spans="1:7" x14ac:dyDescent="0.25">
      <c r="A116" s="2"/>
      <c r="B116" s="2"/>
      <c r="C116" s="2"/>
      <c r="D116" s="2"/>
      <c r="E116" s="2"/>
      <c r="F116" s="2"/>
      <c r="G116" s="2"/>
    </row>
    <row r="117" spans="1:7" x14ac:dyDescent="0.25">
      <c r="A117" s="2"/>
      <c r="B117" s="2"/>
      <c r="C117" s="2"/>
      <c r="D117" s="2"/>
      <c r="E117" s="2"/>
      <c r="F117" s="2"/>
      <c r="G117" s="2"/>
    </row>
    <row r="118" spans="1:7" x14ac:dyDescent="0.25">
      <c r="A118" s="2"/>
      <c r="B118" s="2"/>
      <c r="C118" s="2"/>
      <c r="D118" s="2"/>
      <c r="E118" s="2"/>
      <c r="F118" s="2"/>
      <c r="G118" s="2"/>
    </row>
  </sheetData>
  <phoneticPr fontId="15" type="noConversion"/>
  <pageMargins left="0.70866141732283472" right="0.70866141732283472" top="0.74803149606299213" bottom="0.74803149606299213" header="0.31496062992125984" footer="0.31496062992125984"/>
  <pageSetup paperSize="9" scale="52" orientation="portrait" r:id="rId1"/>
  <rowBreaks count="1" manualBreakCount="1">
    <brk id="118" max="9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42"/>
  <sheetViews>
    <sheetView view="pageBreakPreview" zoomScale="115" zoomScaleNormal="100" zoomScaleSheetLayoutView="115" workbookViewId="0">
      <selection activeCell="C22" sqref="C22"/>
    </sheetView>
  </sheetViews>
  <sheetFormatPr defaultRowHeight="15" x14ac:dyDescent="0.25"/>
  <cols>
    <col min="1" max="1" width="8" style="36" customWidth="1"/>
    <col min="2" max="2" width="25.7109375" style="36" bestFit="1" customWidth="1"/>
    <col min="3" max="3" width="19" style="36" bestFit="1" customWidth="1"/>
    <col min="4" max="4" width="21.5703125" style="36" bestFit="1" customWidth="1"/>
    <col min="5" max="5" width="12" style="36" bestFit="1" customWidth="1"/>
    <col min="6" max="6" width="13" style="36" bestFit="1" customWidth="1"/>
    <col min="7" max="7" width="18.140625" style="36" bestFit="1" customWidth="1"/>
    <col min="8" max="8" width="10.42578125" style="36" customWidth="1"/>
    <col min="9" max="9" width="12.42578125" style="36" customWidth="1"/>
    <col min="10" max="16384" width="9.140625" style="36"/>
  </cols>
  <sheetData>
    <row r="1" spans="1:11" ht="15.75" x14ac:dyDescent="0.25">
      <c r="A1" s="45" t="s">
        <v>8</v>
      </c>
      <c r="B1" s="45"/>
      <c r="C1" s="45"/>
      <c r="D1" s="45"/>
      <c r="E1" s="45"/>
      <c r="F1" s="45"/>
      <c r="G1" s="45"/>
    </row>
    <row r="2" spans="1:11" ht="15.75" x14ac:dyDescent="0.25">
      <c r="A2" s="45" t="s">
        <v>0</v>
      </c>
      <c r="B2" s="45"/>
      <c r="C2" s="45"/>
      <c r="D2" s="45"/>
      <c r="E2" s="45"/>
      <c r="F2" s="45"/>
      <c r="G2" s="45"/>
    </row>
    <row r="3" spans="1:11" ht="15.75" x14ac:dyDescent="0.25">
      <c r="A3" s="46"/>
      <c r="B3" s="46"/>
      <c r="C3" s="46"/>
      <c r="D3" s="45"/>
      <c r="E3" s="45"/>
      <c r="F3" s="45"/>
      <c r="G3" s="45"/>
    </row>
    <row r="4" spans="1:11" ht="15.75" x14ac:dyDescent="0.25">
      <c r="A4" s="46" t="s">
        <v>131</v>
      </c>
      <c r="B4" s="46"/>
      <c r="C4" s="46"/>
      <c r="D4" s="45"/>
      <c r="E4" s="45"/>
      <c r="F4" s="45"/>
      <c r="G4" s="45"/>
    </row>
    <row r="5" spans="1:11" ht="15.75" x14ac:dyDescent="0.25">
      <c r="A5" s="45" t="s">
        <v>1</v>
      </c>
      <c r="B5" s="45"/>
      <c r="C5" s="45"/>
      <c r="D5" s="45"/>
      <c r="E5" s="45"/>
      <c r="F5" s="45"/>
      <c r="G5" s="45"/>
    </row>
    <row r="6" spans="1:11" ht="15.75" x14ac:dyDescent="0.25">
      <c r="A6" s="45"/>
      <c r="B6" s="45"/>
      <c r="C6" s="45"/>
      <c r="D6" s="45"/>
      <c r="E6" s="45"/>
      <c r="F6" s="45"/>
      <c r="G6" s="45"/>
    </row>
    <row r="7" spans="1:11" ht="15.75" x14ac:dyDescent="0.25">
      <c r="A7" s="49"/>
      <c r="B7" s="49"/>
      <c r="C7" s="49"/>
      <c r="D7" s="49"/>
      <c r="E7" s="49"/>
      <c r="F7" s="49"/>
      <c r="G7" s="49"/>
      <c r="H7" s="49"/>
    </row>
    <row r="8" spans="1:11" s="74" customFormat="1" ht="39.950000000000003" customHeight="1" x14ac:dyDescent="0.25">
      <c r="A8" s="77"/>
      <c r="B8" s="77"/>
      <c r="C8" s="77"/>
      <c r="D8" s="77"/>
      <c r="E8" s="77"/>
      <c r="F8" s="77"/>
      <c r="G8" s="77"/>
    </row>
    <row r="9" spans="1:11" ht="15.75" customHeight="1" x14ac:dyDescent="0.25">
      <c r="A9" s="33" t="s">
        <v>3</v>
      </c>
      <c r="B9" s="34" t="s">
        <v>4</v>
      </c>
      <c r="C9" s="33" t="s">
        <v>5</v>
      </c>
      <c r="D9" s="33" t="s">
        <v>6</v>
      </c>
      <c r="E9" s="33" t="s">
        <v>84</v>
      </c>
      <c r="F9" s="35" t="s">
        <v>401</v>
      </c>
      <c r="G9" s="35" t="s">
        <v>402</v>
      </c>
      <c r="H9" s="50"/>
      <c r="I9" s="55"/>
      <c r="J9" s="41"/>
      <c r="K9" s="41"/>
    </row>
    <row r="10" spans="1:11" ht="15" customHeight="1" x14ac:dyDescent="0.25">
      <c r="A10" s="26">
        <v>1</v>
      </c>
      <c r="B10" s="16" t="s">
        <v>27</v>
      </c>
      <c r="C10" s="26" t="s">
        <v>17</v>
      </c>
      <c r="D10" s="26">
        <v>1</v>
      </c>
      <c r="E10" s="37"/>
      <c r="F10" s="27">
        <v>200</v>
      </c>
      <c r="G10" s="27">
        <f t="shared" ref="G10:G16" si="0">F10*D10</f>
        <v>200</v>
      </c>
      <c r="H10" s="50"/>
      <c r="I10" s="55"/>
      <c r="J10" s="41"/>
      <c r="K10" s="41"/>
    </row>
    <row r="11" spans="1:11" x14ac:dyDescent="0.25">
      <c r="A11" s="26">
        <v>2</v>
      </c>
      <c r="B11" s="25" t="s">
        <v>28</v>
      </c>
      <c r="C11" s="26" t="s">
        <v>17</v>
      </c>
      <c r="D11" s="26">
        <v>2</v>
      </c>
      <c r="E11" s="37"/>
      <c r="F11" s="27">
        <v>300</v>
      </c>
      <c r="G11" s="27">
        <f t="shared" si="0"/>
        <v>600</v>
      </c>
      <c r="H11" s="51"/>
      <c r="I11" s="41"/>
      <c r="J11" s="41"/>
      <c r="K11" s="41"/>
    </row>
    <row r="12" spans="1:11" x14ac:dyDescent="0.25">
      <c r="A12" s="26">
        <v>3</v>
      </c>
      <c r="B12" s="25" t="s">
        <v>29</v>
      </c>
      <c r="C12" s="26" t="s">
        <v>17</v>
      </c>
      <c r="D12" s="15">
        <v>1</v>
      </c>
      <c r="E12" s="37"/>
      <c r="F12" s="27">
        <v>4000</v>
      </c>
      <c r="G12" s="27">
        <f t="shared" si="0"/>
        <v>4000</v>
      </c>
      <c r="H12" s="51"/>
      <c r="I12" s="41"/>
      <c r="J12" s="41"/>
      <c r="K12" s="41"/>
    </row>
    <row r="13" spans="1:11" x14ac:dyDescent="0.25">
      <c r="A13" s="26">
        <v>4</v>
      </c>
      <c r="B13" s="25" t="s">
        <v>30</v>
      </c>
      <c r="C13" s="26" t="s">
        <v>17</v>
      </c>
      <c r="D13" s="26">
        <v>1</v>
      </c>
      <c r="E13" s="37"/>
      <c r="F13" s="27">
        <v>3000</v>
      </c>
      <c r="G13" s="27">
        <f t="shared" si="0"/>
        <v>3000</v>
      </c>
      <c r="H13" s="11"/>
      <c r="I13" s="41"/>
      <c r="J13" s="41"/>
      <c r="K13" s="41"/>
    </row>
    <row r="14" spans="1:11" x14ac:dyDescent="0.25">
      <c r="A14" s="26">
        <v>5</v>
      </c>
      <c r="B14" s="25" t="s">
        <v>31</v>
      </c>
      <c r="C14" s="26" t="s">
        <v>17</v>
      </c>
      <c r="D14" s="26">
        <v>1</v>
      </c>
      <c r="E14" s="37"/>
      <c r="F14" s="27">
        <v>1400</v>
      </c>
      <c r="G14" s="27">
        <f t="shared" si="0"/>
        <v>1400</v>
      </c>
      <c r="H14" s="51"/>
      <c r="I14" s="41"/>
      <c r="J14" s="41"/>
      <c r="K14" s="41"/>
    </row>
    <row r="15" spans="1:11" x14ac:dyDescent="0.25">
      <c r="A15" s="26">
        <v>6</v>
      </c>
      <c r="B15" s="25" t="s">
        <v>32</v>
      </c>
      <c r="C15" s="26" t="s">
        <v>17</v>
      </c>
      <c r="D15" s="26">
        <v>1</v>
      </c>
      <c r="E15" s="37"/>
      <c r="F15" s="27">
        <v>600</v>
      </c>
      <c r="G15" s="27">
        <f t="shared" si="0"/>
        <v>600</v>
      </c>
      <c r="H15" s="51"/>
      <c r="I15" s="41"/>
      <c r="J15" s="41"/>
      <c r="K15" s="41"/>
    </row>
    <row r="16" spans="1:11" x14ac:dyDescent="0.25">
      <c r="A16" s="26">
        <v>7</v>
      </c>
      <c r="B16" s="25" t="s">
        <v>103</v>
      </c>
      <c r="C16" s="26" t="s">
        <v>17</v>
      </c>
      <c r="D16" s="26">
        <v>1</v>
      </c>
      <c r="E16" s="37"/>
      <c r="F16" s="27">
        <v>800</v>
      </c>
      <c r="G16" s="27">
        <f t="shared" si="0"/>
        <v>800</v>
      </c>
      <c r="H16" s="51"/>
      <c r="I16" s="41"/>
      <c r="J16" s="41"/>
      <c r="K16" s="41"/>
    </row>
    <row r="17" spans="1:11" x14ac:dyDescent="0.25">
      <c r="A17" s="51"/>
      <c r="B17" s="30"/>
      <c r="C17" s="30"/>
      <c r="D17" s="30"/>
      <c r="E17" s="30"/>
      <c r="F17" s="27" t="s">
        <v>403</v>
      </c>
      <c r="G17" s="27">
        <f>SUM(G10:G16)</f>
        <v>10600</v>
      </c>
      <c r="H17" s="51"/>
      <c r="I17" s="41"/>
      <c r="J17" s="41"/>
      <c r="K17" s="41"/>
    </row>
    <row r="18" spans="1:11" x14ac:dyDescent="0.25">
      <c r="A18" s="41"/>
      <c r="B18" s="41"/>
      <c r="C18" s="41"/>
      <c r="D18" s="41"/>
      <c r="E18" s="41"/>
      <c r="F18" s="41"/>
      <c r="G18" s="41"/>
      <c r="H18" s="41"/>
    </row>
    <row r="19" spans="1:11" x14ac:dyDescent="0.25">
      <c r="A19" s="41"/>
      <c r="B19" s="41"/>
      <c r="C19" s="41"/>
      <c r="D19" s="41"/>
      <c r="E19" s="41"/>
      <c r="F19" s="41"/>
      <c r="G19" s="41"/>
      <c r="H19" s="41"/>
    </row>
    <row r="20" spans="1:11" x14ac:dyDescent="0.25">
      <c r="A20" s="41"/>
      <c r="B20" s="41"/>
      <c r="C20" s="41"/>
      <c r="D20" s="41"/>
      <c r="E20" s="41"/>
      <c r="F20" s="41"/>
      <c r="G20" s="41"/>
      <c r="H20" s="41"/>
    </row>
    <row r="21" spans="1:11" x14ac:dyDescent="0.25">
      <c r="A21" s="41"/>
      <c r="B21" s="41"/>
      <c r="C21" s="41"/>
      <c r="D21" s="41"/>
      <c r="E21" s="41"/>
      <c r="F21" s="41"/>
      <c r="G21" s="41"/>
      <c r="H21" s="41"/>
    </row>
    <row r="22" spans="1:11" x14ac:dyDescent="0.25">
      <c r="A22" s="41"/>
      <c r="B22" s="41"/>
      <c r="C22" s="41"/>
      <c r="D22" s="41"/>
      <c r="E22" s="41"/>
      <c r="F22" s="41"/>
      <c r="G22" s="41"/>
      <c r="H22" s="41"/>
    </row>
    <row r="23" spans="1:11" x14ac:dyDescent="0.25">
      <c r="A23" s="41"/>
      <c r="B23" s="41"/>
      <c r="C23" s="41"/>
      <c r="D23" s="41"/>
      <c r="E23" s="41"/>
      <c r="F23" s="41"/>
      <c r="G23" s="41"/>
      <c r="H23" s="41"/>
    </row>
    <row r="24" spans="1:11" x14ac:dyDescent="0.25">
      <c r="A24" s="41"/>
      <c r="B24" s="41"/>
      <c r="C24" s="41"/>
      <c r="D24" s="41"/>
      <c r="E24" s="41"/>
      <c r="F24" s="41"/>
      <c r="G24" s="41"/>
      <c r="H24" s="41"/>
    </row>
    <row r="25" spans="1:11" x14ac:dyDescent="0.25">
      <c r="A25" s="41"/>
      <c r="B25" s="41"/>
      <c r="C25" s="41"/>
      <c r="D25" s="41"/>
      <c r="E25" s="41"/>
      <c r="F25" s="41"/>
      <c r="G25" s="41"/>
      <c r="H25" s="41"/>
    </row>
    <row r="26" spans="1:11" x14ac:dyDescent="0.25">
      <c r="A26" s="41"/>
      <c r="B26" s="41"/>
      <c r="C26" s="41"/>
      <c r="D26" s="41"/>
      <c r="E26" s="41"/>
      <c r="F26" s="41"/>
      <c r="G26" s="41"/>
      <c r="H26" s="41"/>
    </row>
    <row r="27" spans="1:11" x14ac:dyDescent="0.25">
      <c r="A27" s="41"/>
      <c r="B27" s="41"/>
      <c r="C27" s="41"/>
      <c r="D27" s="41"/>
      <c r="E27" s="41"/>
      <c r="F27" s="41"/>
      <c r="G27" s="41"/>
      <c r="H27" s="41"/>
    </row>
    <row r="28" spans="1:11" x14ac:dyDescent="0.25">
      <c r="A28" s="41"/>
      <c r="B28" s="41"/>
      <c r="C28" s="41"/>
      <c r="D28" s="41"/>
      <c r="E28" s="41"/>
      <c r="F28" s="41"/>
      <c r="G28" s="41"/>
      <c r="H28" s="41"/>
    </row>
    <row r="29" spans="1:11" x14ac:dyDescent="0.25">
      <c r="A29" s="41"/>
      <c r="B29" s="41"/>
      <c r="C29" s="41"/>
      <c r="D29" s="41"/>
      <c r="E29" s="41"/>
      <c r="F29" s="41"/>
      <c r="G29" s="41"/>
      <c r="H29" s="41"/>
    </row>
    <row r="30" spans="1:11" x14ac:dyDescent="0.25">
      <c r="A30" s="41"/>
      <c r="B30" s="41"/>
      <c r="C30" s="41"/>
      <c r="D30" s="41"/>
      <c r="E30" s="41"/>
      <c r="F30" s="41"/>
      <c r="G30" s="41"/>
      <c r="H30" s="41"/>
    </row>
    <row r="31" spans="1:11" x14ac:dyDescent="0.25">
      <c r="A31" s="41"/>
      <c r="B31" s="41"/>
      <c r="C31" s="41"/>
      <c r="D31" s="41"/>
      <c r="E31" s="41"/>
      <c r="F31" s="41"/>
      <c r="G31" s="41"/>
      <c r="H31" s="41"/>
    </row>
    <row r="32" spans="1:11" x14ac:dyDescent="0.25">
      <c r="A32" s="41"/>
      <c r="B32" s="41"/>
      <c r="C32" s="41"/>
      <c r="D32" s="41"/>
      <c r="E32" s="41"/>
      <c r="F32" s="41"/>
      <c r="G32" s="41"/>
      <c r="H32" s="41"/>
    </row>
    <row r="33" spans="1:8" x14ac:dyDescent="0.25">
      <c r="A33" s="41"/>
      <c r="B33" s="41"/>
      <c r="C33" s="41"/>
      <c r="D33" s="41"/>
      <c r="E33" s="41"/>
      <c r="F33" s="41"/>
      <c r="G33" s="41"/>
      <c r="H33" s="41"/>
    </row>
    <row r="34" spans="1:8" x14ac:dyDescent="0.25">
      <c r="A34" s="41"/>
      <c r="B34" s="41"/>
      <c r="C34" s="41"/>
      <c r="D34" s="41"/>
      <c r="E34" s="41"/>
      <c r="F34" s="41"/>
      <c r="G34" s="41"/>
      <c r="H34" s="41"/>
    </row>
    <row r="35" spans="1:8" x14ac:dyDescent="0.25">
      <c r="A35" s="41"/>
      <c r="B35" s="41"/>
      <c r="C35" s="41"/>
      <c r="D35" s="41"/>
      <c r="E35" s="41"/>
      <c r="F35" s="41"/>
      <c r="G35" s="41"/>
      <c r="H35" s="41"/>
    </row>
    <row r="36" spans="1:8" x14ac:dyDescent="0.25">
      <c r="A36" s="41"/>
      <c r="B36" s="41"/>
      <c r="C36" s="41"/>
      <c r="D36" s="41"/>
      <c r="E36" s="41"/>
      <c r="F36" s="41"/>
      <c r="G36" s="41"/>
      <c r="H36" s="41"/>
    </row>
    <row r="37" spans="1:8" x14ac:dyDescent="0.25">
      <c r="A37" s="41"/>
      <c r="B37" s="41"/>
      <c r="C37" s="41"/>
      <c r="D37" s="41"/>
      <c r="E37" s="41"/>
      <c r="F37" s="41"/>
      <c r="G37" s="41"/>
      <c r="H37" s="41"/>
    </row>
    <row r="38" spans="1:8" x14ac:dyDescent="0.25">
      <c r="A38" s="41"/>
      <c r="B38" s="41"/>
      <c r="C38" s="41"/>
      <c r="D38" s="41"/>
      <c r="E38" s="41"/>
      <c r="F38" s="41"/>
      <c r="G38" s="41"/>
      <c r="H38" s="41"/>
    </row>
    <row r="39" spans="1:8" x14ac:dyDescent="0.25">
      <c r="A39" s="41"/>
      <c r="B39" s="41"/>
      <c r="C39" s="41"/>
      <c r="D39" s="41"/>
      <c r="E39" s="41"/>
      <c r="F39" s="41"/>
      <c r="G39" s="41"/>
      <c r="H39" s="41"/>
    </row>
    <row r="40" spans="1:8" x14ac:dyDescent="0.25">
      <c r="A40" s="41"/>
      <c r="B40" s="41"/>
      <c r="C40" s="41"/>
      <c r="D40" s="41"/>
      <c r="E40" s="41"/>
      <c r="F40" s="41"/>
      <c r="G40" s="41"/>
      <c r="H40" s="41"/>
    </row>
    <row r="41" spans="1:8" x14ac:dyDescent="0.25">
      <c r="A41" s="41"/>
      <c r="B41" s="41"/>
      <c r="C41" s="41"/>
      <c r="D41" s="41"/>
      <c r="E41" s="41"/>
      <c r="F41" s="41"/>
      <c r="G41" s="41"/>
      <c r="H41" s="41"/>
    </row>
    <row r="42" spans="1:8" x14ac:dyDescent="0.25">
      <c r="A42" s="41"/>
      <c r="B42" s="41"/>
      <c r="C42" s="41"/>
      <c r="D42" s="41"/>
      <c r="E42" s="41"/>
      <c r="F42" s="41"/>
      <c r="G42" s="41"/>
      <c r="H42" s="41"/>
    </row>
  </sheetData>
  <phoneticPr fontId="15" type="noConversion"/>
  <pageMargins left="0.70866141732283472" right="0.70866141732283472" top="0.74803149606299213" bottom="0.74803149606299213" header="0.31496062992125984" footer="0.31496062992125984"/>
  <pageSetup paperSize="9" scale="70" orientation="portrait" r:id="rId1"/>
  <rowBreaks count="1" manualBreakCount="1">
    <brk id="42" max="9" man="1"/>
  </rowBreaks>
  <colBreaks count="1" manualBreakCount="1">
    <brk id="8" max="54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71"/>
  <sheetViews>
    <sheetView view="pageBreakPreview" topLeftCell="A31" zoomScaleNormal="100" zoomScaleSheetLayoutView="100" workbookViewId="0">
      <selection activeCell="G36" sqref="G36"/>
    </sheetView>
  </sheetViews>
  <sheetFormatPr defaultRowHeight="15" x14ac:dyDescent="0.25"/>
  <cols>
    <col min="1" max="1" width="9.140625" style="36"/>
    <col min="2" max="2" width="42.5703125" style="36" bestFit="1" customWidth="1"/>
    <col min="3" max="3" width="19.140625" style="36" bestFit="1" customWidth="1"/>
    <col min="4" max="4" width="21.85546875" style="36" bestFit="1" customWidth="1"/>
    <col min="5" max="5" width="12" style="36" bestFit="1" customWidth="1"/>
    <col min="6" max="6" width="13.140625" style="36" bestFit="1" customWidth="1"/>
    <col min="7" max="7" width="18.28515625" style="36" bestFit="1" customWidth="1"/>
    <col min="8" max="8" width="10.42578125" style="36" customWidth="1"/>
    <col min="9" max="9" width="15.28515625" style="36" customWidth="1"/>
    <col min="10" max="16384" width="9.140625" style="36"/>
  </cols>
  <sheetData>
    <row r="1" spans="1:13" ht="15.75" x14ac:dyDescent="0.25">
      <c r="A1" s="45" t="s">
        <v>8</v>
      </c>
      <c r="B1" s="45"/>
      <c r="C1" s="45"/>
      <c r="D1" s="45"/>
      <c r="E1" s="45"/>
      <c r="F1" s="45"/>
      <c r="G1" s="45"/>
    </row>
    <row r="2" spans="1:13" ht="15.75" x14ac:dyDescent="0.25">
      <c r="A2" s="45" t="s">
        <v>0</v>
      </c>
      <c r="B2" s="45"/>
      <c r="C2" s="45"/>
      <c r="D2" s="45"/>
      <c r="E2" s="45"/>
      <c r="F2" s="45"/>
      <c r="G2" s="45"/>
    </row>
    <row r="3" spans="1:13" ht="15.75" x14ac:dyDescent="0.25">
      <c r="A3" s="45"/>
      <c r="B3" s="45"/>
      <c r="C3" s="45"/>
      <c r="D3" s="45"/>
      <c r="E3" s="45"/>
      <c r="F3" s="45"/>
      <c r="G3" s="45"/>
    </row>
    <row r="4" spans="1:13" ht="15.75" x14ac:dyDescent="0.25">
      <c r="A4" s="46" t="s">
        <v>201</v>
      </c>
      <c r="B4" s="46"/>
      <c r="C4" s="46"/>
      <c r="D4" s="46"/>
      <c r="E4" s="45"/>
      <c r="F4" s="45"/>
      <c r="G4" s="45"/>
    </row>
    <row r="5" spans="1:13" ht="15.75" x14ac:dyDescent="0.25">
      <c r="A5" s="45" t="s">
        <v>1</v>
      </c>
      <c r="B5" s="45"/>
      <c r="C5" s="45"/>
      <c r="D5" s="45"/>
      <c r="E5" s="45"/>
      <c r="F5" s="45"/>
      <c r="G5" s="45"/>
    </row>
    <row r="6" spans="1:13" ht="15.75" x14ac:dyDescent="0.25">
      <c r="A6" s="45"/>
      <c r="B6" s="45"/>
      <c r="C6" s="45"/>
      <c r="D6" s="45"/>
      <c r="E6" s="45"/>
      <c r="F6" s="45"/>
      <c r="G6" s="45"/>
    </row>
    <row r="7" spans="1:13" ht="15.75" x14ac:dyDescent="0.25">
      <c r="A7" s="49"/>
      <c r="B7" s="49"/>
      <c r="C7" s="49"/>
      <c r="D7" s="49"/>
      <c r="E7" s="49"/>
      <c r="F7" s="49"/>
      <c r="G7" s="49"/>
      <c r="H7" s="49"/>
    </row>
    <row r="8" spans="1:13" s="74" customFormat="1" ht="39.950000000000003" customHeight="1" x14ac:dyDescent="0.25">
      <c r="A8" s="77"/>
      <c r="B8" s="77"/>
      <c r="C8" s="77"/>
      <c r="D8" s="77"/>
      <c r="E8" s="77"/>
      <c r="F8" s="77"/>
      <c r="G8" s="77"/>
    </row>
    <row r="9" spans="1:13" ht="15.75" customHeight="1" x14ac:dyDescent="0.25">
      <c r="A9" s="33" t="s">
        <v>3</v>
      </c>
      <c r="B9" s="34" t="s">
        <v>4</v>
      </c>
      <c r="C9" s="33" t="s">
        <v>5</v>
      </c>
      <c r="D9" s="33" t="s">
        <v>6</v>
      </c>
      <c r="E9" s="33" t="s">
        <v>84</v>
      </c>
      <c r="F9" s="35" t="s">
        <v>401</v>
      </c>
      <c r="G9" s="35" t="s">
        <v>402</v>
      </c>
      <c r="H9" s="50"/>
      <c r="I9" s="50"/>
      <c r="J9" s="30"/>
      <c r="K9" s="30"/>
      <c r="L9" s="30"/>
      <c r="M9" s="30"/>
    </row>
    <row r="10" spans="1:13" ht="15.75" customHeight="1" x14ac:dyDescent="0.25">
      <c r="A10" s="26">
        <v>1</v>
      </c>
      <c r="B10" s="25" t="s">
        <v>375</v>
      </c>
      <c r="C10" s="26" t="s">
        <v>17</v>
      </c>
      <c r="D10" s="26">
        <v>1</v>
      </c>
      <c r="E10" s="37"/>
      <c r="F10" s="27">
        <v>1300</v>
      </c>
      <c r="G10" s="27">
        <f t="shared" ref="G10:G50" si="0">F10*D10</f>
        <v>1300</v>
      </c>
      <c r="H10" s="50"/>
      <c r="I10" s="50"/>
      <c r="J10" s="30"/>
      <c r="K10" s="30"/>
      <c r="L10" s="30"/>
      <c r="M10" s="30"/>
    </row>
    <row r="11" spans="1:13" x14ac:dyDescent="0.25">
      <c r="A11" s="26">
        <v>2</v>
      </c>
      <c r="B11" s="25" t="s">
        <v>211</v>
      </c>
      <c r="C11" s="26" t="s">
        <v>17</v>
      </c>
      <c r="D11" s="26">
        <v>1</v>
      </c>
      <c r="E11" s="37"/>
      <c r="F11" s="27">
        <v>12000</v>
      </c>
      <c r="G11" s="27">
        <f t="shared" si="0"/>
        <v>12000</v>
      </c>
      <c r="H11" s="51"/>
      <c r="I11" s="30"/>
      <c r="J11" s="41"/>
      <c r="K11" s="30"/>
      <c r="L11" s="30"/>
      <c r="M11" s="30"/>
    </row>
    <row r="12" spans="1:13" x14ac:dyDescent="0.25">
      <c r="A12" s="26">
        <v>3</v>
      </c>
      <c r="B12" s="25" t="s">
        <v>66</v>
      </c>
      <c r="C12" s="26" t="s">
        <v>17</v>
      </c>
      <c r="D12" s="26">
        <v>2</v>
      </c>
      <c r="E12" s="37"/>
      <c r="F12" s="27">
        <v>3000</v>
      </c>
      <c r="G12" s="27">
        <f t="shared" si="0"/>
        <v>6000</v>
      </c>
      <c r="H12" s="51"/>
      <c r="I12" s="30"/>
      <c r="J12" s="41"/>
      <c r="K12" s="30"/>
      <c r="L12" s="30"/>
      <c r="M12" s="30"/>
    </row>
    <row r="13" spans="1:13" x14ac:dyDescent="0.25">
      <c r="A13" s="26">
        <v>4</v>
      </c>
      <c r="B13" s="25" t="s">
        <v>220</v>
      </c>
      <c r="C13" s="26" t="s">
        <v>17</v>
      </c>
      <c r="D13" s="26">
        <v>2</v>
      </c>
      <c r="E13" s="37"/>
      <c r="F13" s="27">
        <v>1800</v>
      </c>
      <c r="G13" s="27">
        <f t="shared" si="0"/>
        <v>3600</v>
      </c>
      <c r="H13" s="51"/>
      <c r="I13" s="30"/>
      <c r="J13" s="41"/>
      <c r="K13" s="30"/>
      <c r="L13" s="30"/>
      <c r="M13" s="30"/>
    </row>
    <row r="14" spans="1:13" x14ac:dyDescent="0.25">
      <c r="A14" s="26">
        <v>5</v>
      </c>
      <c r="B14" s="25" t="s">
        <v>212</v>
      </c>
      <c r="C14" s="26" t="s">
        <v>17</v>
      </c>
      <c r="D14" s="26">
        <v>1</v>
      </c>
      <c r="E14" s="37"/>
      <c r="F14" s="27">
        <v>3000</v>
      </c>
      <c r="G14" s="27">
        <f t="shared" si="0"/>
        <v>3000</v>
      </c>
      <c r="H14" s="51"/>
      <c r="I14" s="30"/>
      <c r="J14" s="41"/>
      <c r="K14" s="30"/>
      <c r="L14" s="30"/>
      <c r="M14" s="30"/>
    </row>
    <row r="15" spans="1:13" x14ac:dyDescent="0.25">
      <c r="A15" s="26">
        <v>6</v>
      </c>
      <c r="B15" s="25" t="s">
        <v>38</v>
      </c>
      <c r="C15" s="26" t="s">
        <v>17</v>
      </c>
      <c r="D15" s="26">
        <v>1</v>
      </c>
      <c r="E15" s="37"/>
      <c r="F15" s="27">
        <v>3000</v>
      </c>
      <c r="G15" s="27">
        <f t="shared" si="0"/>
        <v>3000</v>
      </c>
      <c r="H15" s="51"/>
      <c r="I15" s="30"/>
      <c r="J15" s="41"/>
      <c r="K15" s="30"/>
      <c r="L15" s="30"/>
      <c r="M15" s="30"/>
    </row>
    <row r="16" spans="1:13" x14ac:dyDescent="0.25">
      <c r="A16" s="26">
        <v>7</v>
      </c>
      <c r="B16" s="25" t="s">
        <v>65</v>
      </c>
      <c r="C16" s="26" t="s">
        <v>17</v>
      </c>
      <c r="D16" s="26">
        <v>1</v>
      </c>
      <c r="E16" s="37"/>
      <c r="F16" s="27">
        <v>18000</v>
      </c>
      <c r="G16" s="27">
        <f t="shared" si="0"/>
        <v>18000</v>
      </c>
      <c r="H16" s="51"/>
      <c r="I16" s="30"/>
      <c r="J16" s="41"/>
      <c r="K16" s="30"/>
      <c r="L16" s="30"/>
      <c r="M16" s="30"/>
    </row>
    <row r="17" spans="1:13" x14ac:dyDescent="0.25">
      <c r="A17" s="26">
        <v>8</v>
      </c>
      <c r="B17" s="25" t="s">
        <v>33</v>
      </c>
      <c r="C17" s="26" t="s">
        <v>17</v>
      </c>
      <c r="D17" s="26">
        <v>1</v>
      </c>
      <c r="E17" s="37"/>
      <c r="F17" s="27">
        <v>600</v>
      </c>
      <c r="G17" s="27">
        <f t="shared" si="0"/>
        <v>600</v>
      </c>
      <c r="H17" s="51"/>
      <c r="I17" s="30"/>
      <c r="J17" s="41"/>
      <c r="K17" s="30"/>
      <c r="L17" s="30"/>
      <c r="M17" s="30"/>
    </row>
    <row r="18" spans="1:13" x14ac:dyDescent="0.25">
      <c r="A18" s="26">
        <v>9</v>
      </c>
      <c r="B18" s="25" t="s">
        <v>172</v>
      </c>
      <c r="C18" s="26" t="s">
        <v>17</v>
      </c>
      <c r="D18" s="26">
        <v>2</v>
      </c>
      <c r="E18" s="37"/>
      <c r="F18" s="27">
        <v>30000</v>
      </c>
      <c r="G18" s="27">
        <f t="shared" si="0"/>
        <v>60000</v>
      </c>
      <c r="H18" s="51"/>
      <c r="I18" s="30"/>
      <c r="J18" s="41"/>
      <c r="K18" s="30"/>
      <c r="L18" s="30"/>
      <c r="M18" s="30"/>
    </row>
    <row r="19" spans="1:13" x14ac:dyDescent="0.25">
      <c r="A19" s="26">
        <v>10</v>
      </c>
      <c r="B19" s="25" t="s">
        <v>173</v>
      </c>
      <c r="C19" s="26" t="s">
        <v>17</v>
      </c>
      <c r="D19" s="26">
        <v>12</v>
      </c>
      <c r="E19" s="37"/>
      <c r="F19" s="27">
        <v>12000</v>
      </c>
      <c r="G19" s="27">
        <f t="shared" si="0"/>
        <v>144000</v>
      </c>
      <c r="H19" s="51"/>
      <c r="I19" s="30"/>
      <c r="J19" s="41"/>
      <c r="K19" s="30"/>
      <c r="L19" s="30"/>
      <c r="M19" s="30"/>
    </row>
    <row r="20" spans="1:13" x14ac:dyDescent="0.25">
      <c r="A20" s="26">
        <v>11</v>
      </c>
      <c r="B20" s="25" t="s">
        <v>174</v>
      </c>
      <c r="C20" s="26" t="s">
        <v>17</v>
      </c>
      <c r="D20" s="26">
        <v>1</v>
      </c>
      <c r="E20" s="37"/>
      <c r="F20" s="27">
        <v>8000</v>
      </c>
      <c r="G20" s="27">
        <f t="shared" si="0"/>
        <v>8000</v>
      </c>
      <c r="H20" s="51"/>
      <c r="I20" s="30"/>
      <c r="J20" s="41"/>
      <c r="K20" s="30"/>
      <c r="L20" s="30"/>
      <c r="M20" s="30"/>
    </row>
    <row r="21" spans="1:13" x14ac:dyDescent="0.25">
      <c r="A21" s="26">
        <v>12</v>
      </c>
      <c r="B21" s="25" t="s">
        <v>175</v>
      </c>
      <c r="C21" s="26" t="s">
        <v>17</v>
      </c>
      <c r="D21" s="26">
        <v>1</v>
      </c>
      <c r="E21" s="37"/>
      <c r="F21" s="27">
        <v>7000</v>
      </c>
      <c r="G21" s="27">
        <f t="shared" si="0"/>
        <v>7000</v>
      </c>
      <c r="H21" s="51"/>
      <c r="I21" s="30"/>
      <c r="J21" s="41"/>
      <c r="K21" s="30"/>
      <c r="L21" s="30"/>
      <c r="M21" s="30"/>
    </row>
    <row r="22" spans="1:13" x14ac:dyDescent="0.25">
      <c r="A22" s="26">
        <v>13</v>
      </c>
      <c r="B22" s="25" t="s">
        <v>213</v>
      </c>
      <c r="C22" s="26" t="s">
        <v>17</v>
      </c>
      <c r="D22" s="26">
        <v>1</v>
      </c>
      <c r="E22" s="37"/>
      <c r="F22" s="27">
        <v>8000</v>
      </c>
      <c r="G22" s="27">
        <f t="shared" si="0"/>
        <v>8000</v>
      </c>
      <c r="H22" s="51"/>
      <c r="I22" s="30"/>
      <c r="J22" s="41"/>
      <c r="K22" s="30"/>
      <c r="L22" s="30"/>
      <c r="M22" s="30"/>
    </row>
    <row r="23" spans="1:13" x14ac:dyDescent="0.25">
      <c r="A23" s="26">
        <v>14</v>
      </c>
      <c r="B23" s="25" t="s">
        <v>176</v>
      </c>
      <c r="C23" s="26" t="s">
        <v>17</v>
      </c>
      <c r="D23" s="26">
        <v>1</v>
      </c>
      <c r="E23" s="37"/>
      <c r="F23" s="27">
        <v>4000</v>
      </c>
      <c r="G23" s="27">
        <f t="shared" si="0"/>
        <v>4000</v>
      </c>
      <c r="H23" s="51"/>
      <c r="I23" s="30"/>
      <c r="J23" s="41"/>
      <c r="K23" s="30"/>
      <c r="L23" s="30"/>
      <c r="M23" s="30"/>
    </row>
    <row r="24" spans="1:13" x14ac:dyDescent="0.25">
      <c r="A24" s="26">
        <v>15</v>
      </c>
      <c r="B24" s="25" t="s">
        <v>221</v>
      </c>
      <c r="C24" s="26" t="s">
        <v>17</v>
      </c>
      <c r="D24" s="15">
        <v>1</v>
      </c>
      <c r="E24" s="37"/>
      <c r="F24" s="27">
        <v>5000</v>
      </c>
      <c r="G24" s="27">
        <f t="shared" si="0"/>
        <v>5000</v>
      </c>
      <c r="H24" s="51"/>
      <c r="I24" s="30"/>
      <c r="J24" s="41"/>
      <c r="K24" s="30"/>
      <c r="L24" s="30"/>
      <c r="M24" s="30"/>
    </row>
    <row r="25" spans="1:13" x14ac:dyDescent="0.25">
      <c r="A25" s="26">
        <v>16</v>
      </c>
      <c r="B25" s="25" t="s">
        <v>177</v>
      </c>
      <c r="C25" s="26" t="s">
        <v>17</v>
      </c>
      <c r="D25" s="15">
        <v>1</v>
      </c>
      <c r="E25" s="37"/>
      <c r="F25" s="27">
        <v>22000</v>
      </c>
      <c r="G25" s="27">
        <f t="shared" si="0"/>
        <v>22000</v>
      </c>
      <c r="H25" s="51"/>
      <c r="I25" s="30"/>
      <c r="J25" s="41"/>
      <c r="K25" s="30"/>
      <c r="L25" s="30"/>
      <c r="M25" s="30"/>
    </row>
    <row r="26" spans="1:13" x14ac:dyDescent="0.25">
      <c r="A26" s="26">
        <v>17</v>
      </c>
      <c r="B26" s="25" t="s">
        <v>214</v>
      </c>
      <c r="C26" s="26" t="s">
        <v>17</v>
      </c>
      <c r="D26" s="26">
        <v>1</v>
      </c>
      <c r="E26" s="37"/>
      <c r="F26" s="27">
        <v>2000</v>
      </c>
      <c r="G26" s="27">
        <f t="shared" si="0"/>
        <v>2000</v>
      </c>
      <c r="H26" s="51"/>
      <c r="I26" s="30"/>
      <c r="J26" s="41"/>
      <c r="K26" s="30"/>
      <c r="L26" s="30"/>
      <c r="M26" s="30"/>
    </row>
    <row r="27" spans="1:13" x14ac:dyDescent="0.25">
      <c r="A27" s="26">
        <v>19</v>
      </c>
      <c r="B27" s="25" t="s">
        <v>222</v>
      </c>
      <c r="C27" s="26" t="s">
        <v>17</v>
      </c>
      <c r="D27" s="26">
        <v>1</v>
      </c>
      <c r="E27" s="37"/>
      <c r="F27" s="27">
        <v>130000</v>
      </c>
      <c r="G27" s="27">
        <f t="shared" si="0"/>
        <v>130000</v>
      </c>
      <c r="H27" s="51"/>
      <c r="I27" s="30"/>
      <c r="J27" s="41"/>
      <c r="K27" s="30"/>
      <c r="L27" s="30"/>
      <c r="M27" s="30"/>
    </row>
    <row r="28" spans="1:13" x14ac:dyDescent="0.25">
      <c r="A28" s="26">
        <v>20</v>
      </c>
      <c r="B28" s="25" t="s">
        <v>74</v>
      </c>
      <c r="C28" s="26" t="s">
        <v>17</v>
      </c>
      <c r="D28" s="26">
        <v>1</v>
      </c>
      <c r="E28" s="37"/>
      <c r="F28" s="27">
        <v>60000</v>
      </c>
      <c r="G28" s="27">
        <f t="shared" si="0"/>
        <v>60000</v>
      </c>
      <c r="H28" s="51"/>
      <c r="I28" s="30"/>
      <c r="J28" s="41"/>
      <c r="K28" s="30"/>
      <c r="L28" s="30"/>
      <c r="M28" s="30"/>
    </row>
    <row r="29" spans="1:13" ht="22.5" customHeight="1" x14ac:dyDescent="0.25">
      <c r="A29" s="26">
        <v>21</v>
      </c>
      <c r="B29" s="25" t="s">
        <v>178</v>
      </c>
      <c r="C29" s="26" t="s">
        <v>17</v>
      </c>
      <c r="D29" s="26">
        <v>1</v>
      </c>
      <c r="E29" s="37"/>
      <c r="F29" s="27">
        <v>800</v>
      </c>
      <c r="G29" s="27">
        <f t="shared" si="0"/>
        <v>800</v>
      </c>
      <c r="H29" s="51"/>
      <c r="I29" s="30"/>
      <c r="J29" s="41"/>
      <c r="K29" s="30"/>
      <c r="L29" s="30"/>
      <c r="M29" s="30"/>
    </row>
    <row r="30" spans="1:13" x14ac:dyDescent="0.25">
      <c r="A30" s="26">
        <v>22</v>
      </c>
      <c r="B30" s="25" t="s">
        <v>215</v>
      </c>
      <c r="C30" s="26" t="s">
        <v>17</v>
      </c>
      <c r="D30" s="26">
        <v>1</v>
      </c>
      <c r="E30" s="37"/>
      <c r="F30" s="27">
        <v>500</v>
      </c>
      <c r="G30" s="27">
        <f t="shared" si="0"/>
        <v>500</v>
      </c>
      <c r="H30" s="51"/>
      <c r="I30" s="30"/>
      <c r="J30" s="41"/>
      <c r="K30" s="30"/>
      <c r="L30" s="30"/>
      <c r="M30" s="30"/>
    </row>
    <row r="31" spans="1:13" x14ac:dyDescent="0.25">
      <c r="A31" s="26">
        <v>23</v>
      </c>
      <c r="B31" s="25" t="s">
        <v>216</v>
      </c>
      <c r="C31" s="26" t="s">
        <v>17</v>
      </c>
      <c r="D31" s="26">
        <v>2</v>
      </c>
      <c r="E31" s="37"/>
      <c r="F31" s="27">
        <v>300</v>
      </c>
      <c r="G31" s="27">
        <f t="shared" si="0"/>
        <v>600</v>
      </c>
      <c r="H31" s="51"/>
      <c r="I31" s="30"/>
      <c r="J31" s="41"/>
      <c r="K31" s="30"/>
      <c r="L31" s="30"/>
      <c r="M31" s="30"/>
    </row>
    <row r="32" spans="1:13" x14ac:dyDescent="0.25">
      <c r="A32" s="26">
        <v>24</v>
      </c>
      <c r="B32" s="25" t="s">
        <v>217</v>
      </c>
      <c r="C32" s="26" t="s">
        <v>17</v>
      </c>
      <c r="D32" s="26">
        <v>3</v>
      </c>
      <c r="E32" s="37"/>
      <c r="F32" s="27">
        <v>300</v>
      </c>
      <c r="G32" s="27">
        <f t="shared" si="0"/>
        <v>900</v>
      </c>
      <c r="H32" s="51"/>
      <c r="I32" s="30"/>
      <c r="J32" s="41"/>
      <c r="K32" s="30"/>
      <c r="L32" s="30"/>
      <c r="M32" s="30"/>
    </row>
    <row r="33" spans="1:13" x14ac:dyDescent="0.25">
      <c r="A33" s="26">
        <v>25</v>
      </c>
      <c r="B33" s="25" t="s">
        <v>159</v>
      </c>
      <c r="C33" s="26" t="s">
        <v>17</v>
      </c>
      <c r="D33" s="26">
        <v>19</v>
      </c>
      <c r="E33" s="37"/>
      <c r="F33" s="27">
        <v>600</v>
      </c>
      <c r="G33" s="27">
        <f t="shared" si="0"/>
        <v>11400</v>
      </c>
      <c r="H33" s="51"/>
      <c r="I33" s="30"/>
      <c r="J33" s="41"/>
      <c r="K33" s="30"/>
      <c r="L33" s="30"/>
      <c r="M33" s="30"/>
    </row>
    <row r="34" spans="1:13" x14ac:dyDescent="0.25">
      <c r="A34" s="26">
        <v>26</v>
      </c>
      <c r="B34" s="25" t="s">
        <v>179</v>
      </c>
      <c r="C34" s="26" t="s">
        <v>17</v>
      </c>
      <c r="D34" s="26">
        <v>1</v>
      </c>
      <c r="E34" s="37"/>
      <c r="F34" s="27">
        <v>500</v>
      </c>
      <c r="G34" s="27">
        <f t="shared" si="0"/>
        <v>500</v>
      </c>
      <c r="H34" s="51"/>
      <c r="I34" s="30"/>
      <c r="J34" s="41"/>
      <c r="K34" s="30"/>
      <c r="L34" s="30"/>
      <c r="M34" s="30"/>
    </row>
    <row r="35" spans="1:13" x14ac:dyDescent="0.25">
      <c r="A35" s="26">
        <v>27</v>
      </c>
      <c r="B35" s="25" t="s">
        <v>180</v>
      </c>
      <c r="C35" s="26" t="s">
        <v>17</v>
      </c>
      <c r="D35" s="26">
        <v>1</v>
      </c>
      <c r="E35" s="37"/>
      <c r="F35" s="27">
        <v>300</v>
      </c>
      <c r="G35" s="27">
        <f t="shared" si="0"/>
        <v>300</v>
      </c>
      <c r="H35" s="51"/>
      <c r="I35" s="30"/>
      <c r="J35" s="41"/>
      <c r="K35" s="30"/>
      <c r="L35" s="30"/>
      <c r="M35" s="30"/>
    </row>
    <row r="36" spans="1:13" x14ac:dyDescent="0.25">
      <c r="A36" s="26">
        <v>28</v>
      </c>
      <c r="B36" s="25" t="s">
        <v>71</v>
      </c>
      <c r="C36" s="26" t="s">
        <v>17</v>
      </c>
      <c r="D36" s="26">
        <v>67</v>
      </c>
      <c r="E36" s="37"/>
      <c r="F36" s="27">
        <v>200</v>
      </c>
      <c r="G36" s="27">
        <f t="shared" si="0"/>
        <v>13400</v>
      </c>
      <c r="H36" s="51"/>
      <c r="I36" s="30"/>
      <c r="J36" s="41"/>
      <c r="K36" s="30"/>
      <c r="L36" s="30"/>
      <c r="M36" s="30"/>
    </row>
    <row r="37" spans="1:13" x14ac:dyDescent="0.25">
      <c r="A37" s="26">
        <v>29</v>
      </c>
      <c r="B37" s="25" t="s">
        <v>72</v>
      </c>
      <c r="C37" s="26" t="s">
        <v>17</v>
      </c>
      <c r="D37" s="26">
        <v>45</v>
      </c>
      <c r="E37" s="37"/>
      <c r="F37" s="27">
        <v>180</v>
      </c>
      <c r="G37" s="27">
        <f t="shared" si="0"/>
        <v>8100</v>
      </c>
      <c r="H37" s="51"/>
      <c r="I37" s="30"/>
      <c r="J37" s="41"/>
      <c r="K37" s="30"/>
      <c r="L37" s="30"/>
      <c r="M37" s="30"/>
    </row>
    <row r="38" spans="1:13" x14ac:dyDescent="0.25">
      <c r="A38" s="26">
        <v>30</v>
      </c>
      <c r="B38" s="25" t="s">
        <v>181</v>
      </c>
      <c r="C38" s="26" t="s">
        <v>17</v>
      </c>
      <c r="D38" s="26">
        <v>96</v>
      </c>
      <c r="E38" s="37"/>
      <c r="F38" s="27">
        <v>180</v>
      </c>
      <c r="G38" s="27">
        <f t="shared" si="0"/>
        <v>17280</v>
      </c>
      <c r="H38" s="51"/>
      <c r="I38" s="41"/>
      <c r="J38" s="41"/>
      <c r="K38" s="41"/>
      <c r="L38" s="41"/>
      <c r="M38" s="41"/>
    </row>
    <row r="39" spans="1:13" x14ac:dyDescent="0.25">
      <c r="A39" s="26">
        <v>31</v>
      </c>
      <c r="B39" s="25" t="s">
        <v>182</v>
      </c>
      <c r="C39" s="26" t="s">
        <v>17</v>
      </c>
      <c r="D39" s="26">
        <v>83</v>
      </c>
      <c r="E39" s="37"/>
      <c r="F39" s="27">
        <v>500</v>
      </c>
      <c r="G39" s="27">
        <f t="shared" si="0"/>
        <v>41500</v>
      </c>
      <c r="H39" s="51"/>
      <c r="I39" s="41"/>
      <c r="J39" s="41"/>
      <c r="K39" s="41"/>
      <c r="L39" s="41"/>
      <c r="M39" s="41"/>
    </row>
    <row r="40" spans="1:13" x14ac:dyDescent="0.25">
      <c r="A40" s="26">
        <v>32</v>
      </c>
      <c r="B40" s="25" t="s">
        <v>195</v>
      </c>
      <c r="C40" s="26" t="s">
        <v>17</v>
      </c>
      <c r="D40" s="26">
        <v>107</v>
      </c>
      <c r="E40" s="37"/>
      <c r="F40" s="27">
        <v>300</v>
      </c>
      <c r="G40" s="27">
        <f t="shared" si="0"/>
        <v>32100</v>
      </c>
      <c r="H40" s="51"/>
      <c r="I40" s="41"/>
      <c r="J40" s="41"/>
    </row>
    <row r="41" spans="1:13" x14ac:dyDescent="0.25">
      <c r="A41" s="26">
        <v>33</v>
      </c>
      <c r="B41" s="25" t="s">
        <v>183</v>
      </c>
      <c r="C41" s="26" t="s">
        <v>17</v>
      </c>
      <c r="D41" s="26">
        <v>85</v>
      </c>
      <c r="E41" s="37"/>
      <c r="F41" s="27">
        <v>150</v>
      </c>
      <c r="G41" s="27">
        <f t="shared" si="0"/>
        <v>12750</v>
      </c>
      <c r="H41" s="51"/>
      <c r="I41" s="41"/>
      <c r="J41" s="41"/>
    </row>
    <row r="42" spans="1:13" x14ac:dyDescent="0.25">
      <c r="A42" s="26">
        <v>34</v>
      </c>
      <c r="B42" s="25" t="s">
        <v>98</v>
      </c>
      <c r="C42" s="26" t="s">
        <v>17</v>
      </c>
      <c r="D42" s="26">
        <v>27</v>
      </c>
      <c r="E42" s="37"/>
      <c r="F42" s="27">
        <v>100</v>
      </c>
      <c r="G42" s="27">
        <f t="shared" si="0"/>
        <v>2700</v>
      </c>
      <c r="H42" s="51"/>
      <c r="I42" s="41"/>
      <c r="J42" s="41"/>
    </row>
    <row r="43" spans="1:13" x14ac:dyDescent="0.25">
      <c r="A43" s="26">
        <v>35</v>
      </c>
      <c r="B43" s="25" t="s">
        <v>99</v>
      </c>
      <c r="C43" s="26" t="s">
        <v>17</v>
      </c>
      <c r="D43" s="26">
        <v>28</v>
      </c>
      <c r="E43" s="37"/>
      <c r="F43" s="27">
        <v>100</v>
      </c>
      <c r="G43" s="27">
        <f t="shared" si="0"/>
        <v>2800</v>
      </c>
      <c r="H43" s="51"/>
      <c r="I43" s="41"/>
      <c r="J43" s="41"/>
    </row>
    <row r="44" spans="1:13" x14ac:dyDescent="0.25">
      <c r="A44" s="26">
        <v>36</v>
      </c>
      <c r="B44" s="25" t="s">
        <v>184</v>
      </c>
      <c r="C44" s="26" t="s">
        <v>17</v>
      </c>
      <c r="D44" s="26">
        <v>53</v>
      </c>
      <c r="E44" s="37"/>
      <c r="F44" s="27">
        <v>130</v>
      </c>
      <c r="G44" s="27">
        <f t="shared" si="0"/>
        <v>6890</v>
      </c>
      <c r="H44" s="51"/>
      <c r="I44" s="41"/>
      <c r="J44" s="41"/>
    </row>
    <row r="45" spans="1:13" x14ac:dyDescent="0.25">
      <c r="A45" s="26">
        <v>37</v>
      </c>
      <c r="B45" s="25" t="s">
        <v>185</v>
      </c>
      <c r="C45" s="26" t="s">
        <v>17</v>
      </c>
      <c r="D45" s="26">
        <v>22</v>
      </c>
      <c r="E45" s="37"/>
      <c r="F45" s="27">
        <v>600</v>
      </c>
      <c r="G45" s="27">
        <f t="shared" si="0"/>
        <v>13200</v>
      </c>
      <c r="H45" s="51"/>
      <c r="I45" s="41"/>
      <c r="J45" s="41"/>
    </row>
    <row r="46" spans="1:13" x14ac:dyDescent="0.25">
      <c r="A46" s="26">
        <v>38</v>
      </c>
      <c r="B46" s="25" t="s">
        <v>223</v>
      </c>
      <c r="C46" s="26" t="s">
        <v>17</v>
      </c>
      <c r="D46" s="26">
        <v>88</v>
      </c>
      <c r="E46" s="37"/>
      <c r="F46" s="27">
        <v>100</v>
      </c>
      <c r="G46" s="27">
        <f t="shared" si="0"/>
        <v>8800</v>
      </c>
      <c r="H46" s="51"/>
      <c r="I46" s="41"/>
      <c r="J46" s="41"/>
    </row>
    <row r="47" spans="1:13" x14ac:dyDescent="0.25">
      <c r="A47" s="26">
        <v>39</v>
      </c>
      <c r="B47" s="25" t="s">
        <v>186</v>
      </c>
      <c r="C47" s="26" t="s">
        <v>17</v>
      </c>
      <c r="D47" s="26">
        <v>53</v>
      </c>
      <c r="E47" s="37"/>
      <c r="F47" s="27">
        <v>130</v>
      </c>
      <c r="G47" s="27">
        <f t="shared" si="0"/>
        <v>6890</v>
      </c>
      <c r="H47" s="51"/>
      <c r="I47" s="41"/>
      <c r="J47" s="41"/>
    </row>
    <row r="48" spans="1:13" x14ac:dyDescent="0.25">
      <c r="A48" s="26">
        <v>40</v>
      </c>
      <c r="B48" s="25" t="s">
        <v>187</v>
      </c>
      <c r="C48" s="26" t="s">
        <v>17</v>
      </c>
      <c r="D48" s="26">
        <v>3</v>
      </c>
      <c r="E48" s="37"/>
      <c r="F48" s="27">
        <v>800</v>
      </c>
      <c r="G48" s="27">
        <f t="shared" si="0"/>
        <v>2400</v>
      </c>
      <c r="H48" s="51"/>
      <c r="I48" s="41"/>
      <c r="J48" s="41"/>
    </row>
    <row r="49" spans="1:10" x14ac:dyDescent="0.25">
      <c r="A49" s="26">
        <v>41</v>
      </c>
      <c r="B49" s="25" t="s">
        <v>188</v>
      </c>
      <c r="C49" s="26" t="s">
        <v>17</v>
      </c>
      <c r="D49" s="26">
        <v>79</v>
      </c>
      <c r="E49" s="37"/>
      <c r="F49" s="27">
        <v>200</v>
      </c>
      <c r="G49" s="27">
        <f t="shared" si="0"/>
        <v>15800</v>
      </c>
      <c r="H49" s="51"/>
      <c r="I49" s="41"/>
      <c r="J49" s="41"/>
    </row>
    <row r="50" spans="1:10" x14ac:dyDescent="0.25">
      <c r="A50" s="26">
        <v>42</v>
      </c>
      <c r="B50" s="25" t="s">
        <v>189</v>
      </c>
      <c r="C50" s="26" t="s">
        <v>17</v>
      </c>
      <c r="D50" s="26">
        <v>1</v>
      </c>
      <c r="E50" s="37"/>
      <c r="F50" s="27">
        <v>600</v>
      </c>
      <c r="G50" s="27">
        <f t="shared" si="0"/>
        <v>600</v>
      </c>
      <c r="H50" s="51"/>
      <c r="I50" s="41"/>
      <c r="J50" s="41"/>
    </row>
    <row r="51" spans="1:10" x14ac:dyDescent="0.25">
      <c r="A51" s="51"/>
      <c r="B51" s="30"/>
      <c r="C51" s="30"/>
      <c r="D51" s="30"/>
      <c r="E51" s="30"/>
      <c r="F51" s="27" t="s">
        <v>403</v>
      </c>
      <c r="G51" s="27">
        <f>SUM(G10:G50)</f>
        <v>697710</v>
      </c>
      <c r="H51" s="51"/>
      <c r="I51" s="41"/>
      <c r="J51" s="41"/>
    </row>
    <row r="52" spans="1:10" x14ac:dyDescent="0.25">
      <c r="A52" s="41"/>
      <c r="B52" s="41"/>
      <c r="C52" s="41"/>
      <c r="D52" s="41"/>
      <c r="E52" s="41"/>
      <c r="F52" s="41"/>
      <c r="G52" s="41"/>
      <c r="H52" s="41"/>
    </row>
    <row r="53" spans="1:10" x14ac:dyDescent="0.25">
      <c r="A53" s="41"/>
      <c r="B53" s="41"/>
      <c r="C53" s="41"/>
      <c r="D53" s="41"/>
      <c r="E53" s="41"/>
      <c r="F53" s="41"/>
      <c r="G53" s="41"/>
      <c r="H53" s="41"/>
    </row>
    <row r="54" spans="1:10" x14ac:dyDescent="0.25">
      <c r="A54" s="41"/>
      <c r="B54" s="41"/>
      <c r="C54" s="41"/>
      <c r="D54" s="41"/>
      <c r="E54" s="41"/>
      <c r="F54" s="41"/>
      <c r="G54" s="41"/>
      <c r="H54" s="41"/>
    </row>
    <row r="55" spans="1:10" x14ac:dyDescent="0.25">
      <c r="A55" s="41"/>
      <c r="B55" s="41"/>
      <c r="C55" s="41"/>
      <c r="D55" s="41"/>
      <c r="E55" s="41"/>
      <c r="F55" s="41"/>
      <c r="G55" s="41"/>
      <c r="H55" s="41"/>
    </row>
    <row r="56" spans="1:10" x14ac:dyDescent="0.25">
      <c r="A56" s="41"/>
      <c r="B56" s="41"/>
      <c r="C56" s="41"/>
      <c r="D56" s="41"/>
      <c r="E56" s="41"/>
      <c r="F56" s="41"/>
      <c r="G56" s="41"/>
      <c r="H56" s="41"/>
    </row>
    <row r="57" spans="1:10" x14ac:dyDescent="0.25">
      <c r="A57" s="41"/>
      <c r="B57" s="41"/>
      <c r="C57" s="41"/>
      <c r="D57" s="41"/>
      <c r="E57" s="41"/>
      <c r="F57" s="41"/>
      <c r="G57" s="41"/>
      <c r="H57" s="41"/>
    </row>
    <row r="58" spans="1:10" x14ac:dyDescent="0.25">
      <c r="A58" s="41"/>
      <c r="B58" s="41"/>
      <c r="C58" s="41"/>
      <c r="D58" s="41"/>
      <c r="E58" s="41"/>
      <c r="F58" s="41"/>
      <c r="G58" s="41"/>
      <c r="H58" s="41"/>
    </row>
    <row r="59" spans="1:10" x14ac:dyDescent="0.25">
      <c r="A59" s="41"/>
      <c r="B59" s="41"/>
      <c r="C59" s="41"/>
      <c r="D59" s="41"/>
      <c r="E59" s="41"/>
      <c r="F59" s="41"/>
      <c r="G59" s="41"/>
      <c r="H59" s="41"/>
    </row>
    <row r="60" spans="1:10" x14ac:dyDescent="0.25">
      <c r="A60" s="41"/>
      <c r="B60" s="41"/>
      <c r="C60" s="41"/>
      <c r="D60" s="41"/>
      <c r="E60" s="41"/>
      <c r="F60" s="41"/>
      <c r="G60" s="41"/>
      <c r="H60" s="41"/>
    </row>
    <row r="61" spans="1:10" x14ac:dyDescent="0.25">
      <c r="A61" s="41"/>
      <c r="B61" s="41"/>
      <c r="C61" s="41"/>
      <c r="D61" s="41"/>
      <c r="E61" s="41"/>
      <c r="F61" s="41"/>
      <c r="G61" s="41"/>
      <c r="H61" s="41"/>
    </row>
    <row r="62" spans="1:10" x14ac:dyDescent="0.25">
      <c r="A62" s="41"/>
      <c r="B62" s="41"/>
      <c r="C62" s="41"/>
      <c r="D62" s="41"/>
      <c r="E62" s="41"/>
      <c r="F62" s="41"/>
      <c r="G62" s="41"/>
      <c r="H62" s="41"/>
    </row>
    <row r="63" spans="1:10" x14ac:dyDescent="0.25">
      <c r="A63" s="41"/>
      <c r="B63" s="41"/>
      <c r="C63" s="41"/>
      <c r="D63" s="41"/>
      <c r="E63" s="41"/>
      <c r="F63" s="41"/>
      <c r="G63" s="41"/>
      <c r="H63" s="41"/>
    </row>
    <row r="64" spans="1:10" x14ac:dyDescent="0.25">
      <c r="A64" s="41"/>
      <c r="B64" s="41"/>
      <c r="C64" s="41"/>
      <c r="D64" s="41"/>
      <c r="E64" s="41"/>
      <c r="F64" s="41"/>
      <c r="G64" s="41"/>
      <c r="H64" s="41"/>
    </row>
    <row r="65" spans="1:8" x14ac:dyDescent="0.25">
      <c r="A65" s="41"/>
      <c r="B65" s="41"/>
      <c r="C65" s="41"/>
      <c r="D65" s="41"/>
      <c r="E65" s="41"/>
      <c r="F65" s="41"/>
      <c r="G65" s="41"/>
      <c r="H65" s="41"/>
    </row>
    <row r="66" spans="1:8" x14ac:dyDescent="0.25">
      <c r="A66" s="41"/>
      <c r="B66" s="41"/>
      <c r="C66" s="41"/>
      <c r="D66" s="41"/>
      <c r="E66" s="41"/>
      <c r="F66" s="41"/>
      <c r="G66" s="41"/>
      <c r="H66" s="41"/>
    </row>
    <row r="67" spans="1:8" x14ac:dyDescent="0.25">
      <c r="A67" s="41"/>
      <c r="B67" s="41"/>
      <c r="C67" s="41"/>
      <c r="D67" s="41"/>
      <c r="E67" s="41"/>
      <c r="F67" s="41"/>
      <c r="G67" s="41"/>
      <c r="H67" s="41"/>
    </row>
    <row r="68" spans="1:8" x14ac:dyDescent="0.25">
      <c r="A68" s="41"/>
      <c r="B68" s="41"/>
      <c r="C68" s="41"/>
      <c r="D68" s="41"/>
      <c r="E68" s="41"/>
      <c r="F68" s="41"/>
      <c r="G68" s="41"/>
      <c r="H68" s="41"/>
    </row>
    <row r="69" spans="1:8" x14ac:dyDescent="0.25">
      <c r="A69" s="41"/>
      <c r="B69" s="41"/>
      <c r="C69" s="41"/>
      <c r="D69" s="41"/>
      <c r="E69" s="41"/>
      <c r="F69" s="41"/>
      <c r="G69" s="41"/>
      <c r="H69" s="41"/>
    </row>
    <row r="70" spans="1:8" x14ac:dyDescent="0.25">
      <c r="A70" s="41"/>
      <c r="B70" s="41"/>
      <c r="C70" s="41"/>
      <c r="D70" s="41"/>
      <c r="E70" s="41"/>
      <c r="F70" s="41"/>
      <c r="G70" s="41"/>
      <c r="H70" s="41"/>
    </row>
    <row r="71" spans="1:8" x14ac:dyDescent="0.25">
      <c r="A71" s="41"/>
      <c r="B71" s="41"/>
      <c r="C71" s="41"/>
      <c r="D71" s="41"/>
      <c r="E71" s="41"/>
      <c r="F71" s="41"/>
      <c r="G71" s="41"/>
      <c r="H71" s="41"/>
    </row>
  </sheetData>
  <phoneticPr fontId="15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rowBreaks count="1" manualBreakCount="1">
    <brk id="71" max="9" man="1"/>
  </rowBreaks>
  <colBreaks count="1" manualBreakCount="1">
    <brk id="8" max="6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18</vt:i4>
      </vt:variant>
      <vt:variant>
        <vt:lpstr>Névvel ellátott tartományok</vt:lpstr>
      </vt:variant>
      <vt:variant>
        <vt:i4>17</vt:i4>
      </vt:variant>
    </vt:vector>
  </HeadingPairs>
  <TitlesOfParts>
    <vt:vector size="35" baseType="lpstr">
      <vt:lpstr>Titkárságvezető Ir.</vt:lpstr>
      <vt:lpstr>Ált.ref Ir</vt:lpstr>
      <vt:lpstr>Asszisztensi Ir</vt:lpstr>
      <vt:lpstr>Kistanácsterem</vt:lpstr>
      <vt:lpstr>Referensi Ir</vt:lpstr>
      <vt:lpstr>Gazdasági Ir.</vt:lpstr>
      <vt:lpstr>Irattár</vt:lpstr>
      <vt:lpstr>Takarítóhelyiség</vt:lpstr>
      <vt:lpstr>Étkező I</vt:lpstr>
      <vt:lpstr>Étkező II</vt:lpstr>
      <vt:lpstr>Pénztár</vt:lpstr>
      <vt:lpstr>Gazdaságvezető Ir</vt:lpstr>
      <vt:lpstr>KIK</vt:lpstr>
      <vt:lpstr>Nagytanácsterem</vt:lpstr>
      <vt:lpstr>Közlekedő</vt:lpstr>
      <vt:lpstr>FF WC</vt:lpstr>
      <vt:lpstr>NŐI WC </vt:lpstr>
      <vt:lpstr>Összegzés</vt:lpstr>
      <vt:lpstr>'Ált.ref Ir'!Nyomtatási_terület</vt:lpstr>
      <vt:lpstr>'Asszisztensi Ir'!Nyomtatási_terület</vt:lpstr>
      <vt:lpstr>'Étkező I'!Nyomtatási_terület</vt:lpstr>
      <vt:lpstr>'Étkező II'!Nyomtatási_terület</vt:lpstr>
      <vt:lpstr>'FF WC'!Nyomtatási_terület</vt:lpstr>
      <vt:lpstr>'Gazdasági Ir.'!Nyomtatási_terület</vt:lpstr>
      <vt:lpstr>'Gazdaságvezető Ir'!Nyomtatási_terület</vt:lpstr>
      <vt:lpstr>Irattár!Nyomtatási_terület</vt:lpstr>
      <vt:lpstr>KIK!Nyomtatási_terület</vt:lpstr>
      <vt:lpstr>Kistanácsterem!Nyomtatási_terület</vt:lpstr>
      <vt:lpstr>Közlekedő!Nyomtatási_terület</vt:lpstr>
      <vt:lpstr>Nagytanácsterem!Nyomtatási_terület</vt:lpstr>
      <vt:lpstr>'NŐI WC '!Nyomtatási_terület</vt:lpstr>
      <vt:lpstr>Pénztár!Nyomtatási_terület</vt:lpstr>
      <vt:lpstr>'Referensi Ir'!Nyomtatási_terület</vt:lpstr>
      <vt:lpstr>Takarítóhelyiség!Nyomtatási_terület</vt:lpstr>
      <vt:lpstr>'Titkárságvezető Ir.'!Nyomtatási_terület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2013-11-22T12:56:05Z</cp:lastPrinted>
  <dcterms:created xsi:type="dcterms:W3CDTF">2013-03-10T10:49:25Z</dcterms:created>
  <dcterms:modified xsi:type="dcterms:W3CDTF">2013-11-23T17:03:14Z</dcterms:modified>
</cp:coreProperties>
</file>